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8" activeTab="4"/>
  </bookViews>
  <sheets>
    <sheet name="base" sheetId="1" r:id="rId1"/>
    <sheet name="BENJAMINE" sheetId="2" r:id="rId2"/>
    <sheet name="BENJAMIN" sheetId="3" r:id="rId3"/>
    <sheet name="MC g" sheetId="4" r:id="rId4"/>
    <sheet name="MC f" sheetId="5" r:id="rId5"/>
    <sheet name="CADET" sheetId="6" r:id="rId6"/>
    <sheet name="MINIME GA" sheetId="7" r:id="rId7"/>
    <sheet name="CADETTE" sheetId="8" r:id="rId8"/>
    <sheet name="MINIME f" sheetId="9" r:id="rId9"/>
  </sheets>
  <definedNames>
    <definedName name="_xlnm._FilterDatabase" localSheetId="0" hidden="1">'base'!$G$1:$I$640</definedName>
    <definedName name="_xlnm._FilterDatabase" localSheetId="2" hidden="1">'BENJAMIN'!$A$1:$K$138</definedName>
    <definedName name="_xlnm._FilterDatabase" localSheetId="1" hidden="1">'BENJAMINE'!$A$1:$K$129</definedName>
    <definedName name="_xlnm._FilterDatabase" localSheetId="5" hidden="1">'CADET'!$A$2:$G$27</definedName>
    <definedName name="_xlnm._FilterDatabase" localSheetId="7" hidden="1">'CADETTE'!$A$2:$G$17</definedName>
    <definedName name="_xlnm._FilterDatabase" localSheetId="4" hidden="1">'MC f'!$A$2:$H$130</definedName>
    <definedName name="_xlnm._FilterDatabase" localSheetId="3" hidden="1">'MC g'!$A$2:$H$130</definedName>
    <definedName name="_xlnm._FilterDatabase" localSheetId="6" hidden="1">'MINIME GA'!$A$1:$G$105</definedName>
    <definedName name="_xlnm._FilterDatabase">'base'!$G$1:$I$604</definedName>
    <definedName name="_xlnm._FilterDatabase_1">'BENJAMIN'!$A$1:$K$138</definedName>
    <definedName name="_xlnm._FilterDatabase_1_1">'BENJAMIN'!$A$1:$K$138</definedName>
    <definedName name="_xlnm._FilterDatabase_2">'BENJAMINE'!$A$1:$K$129</definedName>
    <definedName name="_xlnm._FilterDatabase_2_1">'BENJAMINE'!$A$1:$K$129</definedName>
    <definedName name="_xlnm._FilterDatabase_3">'CADET'!$A$2:$G$27</definedName>
    <definedName name="_xlnm._FilterDatabase_3_1">'CADET'!$A$2:$G$27</definedName>
    <definedName name="_xlnm._FilterDatabase_4">'CADETTE'!$A$2:$G$17</definedName>
    <definedName name="_xlnm._FilterDatabase_4_1">'CADETTE'!$A$2:$G$17</definedName>
    <definedName name="_xlnm._FilterDatabase_5">'MC f'!$A$2:$H$130</definedName>
    <definedName name="_xlnm._FilterDatabase_5_1">'MC f'!$A$2:$H$130</definedName>
    <definedName name="_xlnm._FilterDatabase_6">'MC g'!$A$2:$H$130</definedName>
    <definedName name="_xlnm._FilterDatabase_6_1">'MC g'!$A$2:$H$130</definedName>
    <definedName name="_xlnm._FilterDatabase_7">'MINIME f'!$A$2:$G$95</definedName>
    <definedName name="_xlnm._FilterDatabase_7_1">'MINIME f'!$A$2:$G$95</definedName>
    <definedName name="_xlnm._FilterDatabase_8">'MINIME GA'!$A$1:$G$105</definedName>
    <definedName name="_xlnm._FilterDatabase_8_1">'MINIME GA'!$A$1:$G$105</definedName>
    <definedName name="_xlnm._FilterDatabase_9">'base'!$G$1:$I$640</definedName>
    <definedName name="_xlnm.Criteria">'base'!$A:$P</definedName>
  </definedNames>
  <calcPr fullCalcOnLoad="1"/>
</workbook>
</file>

<file path=xl/sharedStrings.xml><?xml version="1.0" encoding="utf-8"?>
<sst xmlns="http://schemas.openxmlformats.org/spreadsheetml/2006/main" count="3758" uniqueCount="950">
  <si>
    <t>N° dossard</t>
  </si>
  <si>
    <t>NOM</t>
  </si>
  <si>
    <t>Prénom</t>
  </si>
  <si>
    <t>Code</t>
  </si>
  <si>
    <t>Classe</t>
  </si>
  <si>
    <t>masculin/féminin</t>
  </si>
  <si>
    <t>Année</t>
  </si>
  <si>
    <t>sexe</t>
  </si>
  <si>
    <t>Catégorie</t>
  </si>
  <si>
    <t>ARROUB</t>
  </si>
  <si>
    <t>Youness</t>
  </si>
  <si>
    <t>*3101*</t>
  </si>
  <si>
    <t>3è1</t>
  </si>
  <si>
    <t>MINIME GARCON</t>
  </si>
  <si>
    <t>M</t>
  </si>
  <si>
    <t>BECHET</t>
  </si>
  <si>
    <t>Jean-Baptiste</t>
  </si>
  <si>
    <t>CHARTRIN</t>
  </si>
  <si>
    <t>Bérénice</t>
  </si>
  <si>
    <t>MINIME FILLE</t>
  </si>
  <si>
    <t>F</t>
  </si>
  <si>
    <t>CHAUVEAU</t>
  </si>
  <si>
    <t>Nicolas</t>
  </si>
  <si>
    <t>CLÉARQUE</t>
  </si>
  <si>
    <t>Sébastien</t>
  </si>
  <si>
    <t>COULOMBEAU</t>
  </si>
  <si>
    <t>Mathilde</t>
  </si>
  <si>
    <t>DURAND</t>
  </si>
  <si>
    <t>Laure</t>
  </si>
  <si>
    <t>CADETTE</t>
  </si>
  <si>
    <t>EL ARIBI</t>
  </si>
  <si>
    <t>Sarah</t>
  </si>
  <si>
    <t>FRIAS</t>
  </si>
  <si>
    <t>Tom</t>
  </si>
  <si>
    <t>CADET</t>
  </si>
  <si>
    <t>GARCIA</t>
  </si>
  <si>
    <t>Jérémi</t>
  </si>
  <si>
    <t>GASCHEN</t>
  </si>
  <si>
    <t>Cloé</t>
  </si>
  <si>
    <t>GOUIN</t>
  </si>
  <si>
    <t>Morgan</t>
  </si>
  <si>
    <t>GRENET</t>
  </si>
  <si>
    <t>Julien</t>
  </si>
  <si>
    <t>GUILLOU</t>
  </si>
  <si>
    <t>Maëliss</t>
  </si>
  <si>
    <t>JOUY</t>
  </si>
  <si>
    <t>Dorian</t>
  </si>
  <si>
    <t>LAUNAY</t>
  </si>
  <si>
    <t>Florian</t>
  </si>
  <si>
    <t>LEBRUN</t>
  </si>
  <si>
    <t>Marvin</t>
  </si>
  <si>
    <t>LEROUX</t>
  </si>
  <si>
    <t>Séverine</t>
  </si>
  <si>
    <t>MARAIS</t>
  </si>
  <si>
    <t>Maëlle</t>
  </si>
  <si>
    <t>MORTIER</t>
  </si>
  <si>
    <t>Maxence</t>
  </si>
  <si>
    <t>NGO NTEP MENOUNGA</t>
  </si>
  <si>
    <t>Débora</t>
  </si>
  <si>
    <t>PETIT</t>
  </si>
  <si>
    <t>Floriane</t>
  </si>
  <si>
    <t>PIAULT</t>
  </si>
  <si>
    <t>Tanguy</t>
  </si>
  <si>
    <t>ADJIVON</t>
  </si>
  <si>
    <t>Hugo</t>
  </si>
  <si>
    <t>3è2</t>
  </si>
  <si>
    <t>BERLOT</t>
  </si>
  <si>
    <t>Tristian</t>
  </si>
  <si>
    <t>BLAIN</t>
  </si>
  <si>
    <t>Juliette</t>
  </si>
  <si>
    <t>CLAIRON</t>
  </si>
  <si>
    <t>Mathis-Léo</t>
  </si>
  <si>
    <t>CRINON</t>
  </si>
  <si>
    <t>Anne-Claire</t>
  </si>
  <si>
    <t>DEGAS</t>
  </si>
  <si>
    <t>Gabriel</t>
  </si>
  <si>
    <t>DUBE</t>
  </si>
  <si>
    <t>Romain</t>
  </si>
  <si>
    <t>FONSECA</t>
  </si>
  <si>
    <t>Lauryn</t>
  </si>
  <si>
    <t>GIBERT</t>
  </si>
  <si>
    <t>Laurine</t>
  </si>
  <si>
    <t>GRANDJEAN</t>
  </si>
  <si>
    <t>Julie</t>
  </si>
  <si>
    <t>GUYON</t>
  </si>
  <si>
    <t>Aloïs</t>
  </si>
  <si>
    <t>JEAN-MARIE</t>
  </si>
  <si>
    <t>Alison</t>
  </si>
  <si>
    <t>LASNE</t>
  </si>
  <si>
    <t>Simon</t>
  </si>
  <si>
    <t>MARECESCHE</t>
  </si>
  <si>
    <t>Mathieu</t>
  </si>
  <si>
    <t>M'BODJ</t>
  </si>
  <si>
    <t>Ndary</t>
  </si>
  <si>
    <t>MONTEIRO-POTIER</t>
  </si>
  <si>
    <t>Clément</t>
  </si>
  <si>
    <t>NOULIN</t>
  </si>
  <si>
    <t>Lexie</t>
  </si>
  <si>
    <t>PICARD</t>
  </si>
  <si>
    <t>Eléa</t>
  </si>
  <si>
    <t>POUILLIER</t>
  </si>
  <si>
    <t>Amélie</t>
  </si>
  <si>
    <t>REBIFFE</t>
  </si>
  <si>
    <t>Alexis</t>
  </si>
  <si>
    <t>SAIFI</t>
  </si>
  <si>
    <t>Ilyès</t>
  </si>
  <si>
    <t>Sophiane</t>
  </si>
  <si>
    <t>SCHLOSSER</t>
  </si>
  <si>
    <t>Alexane</t>
  </si>
  <si>
    <t>TOMCZYK</t>
  </si>
  <si>
    <t>William</t>
  </si>
  <si>
    <t>VILLEZ</t>
  </si>
  <si>
    <t>Charlotte</t>
  </si>
  <si>
    <t>ANTOINE</t>
  </si>
  <si>
    <t>Chloé</t>
  </si>
  <si>
    <t>3è3</t>
  </si>
  <si>
    <t>AZEDINE</t>
  </si>
  <si>
    <t>Annissa</t>
  </si>
  <si>
    <t>BOUYER</t>
  </si>
  <si>
    <t>Jim</t>
  </si>
  <si>
    <t>CHAVIGNY</t>
  </si>
  <si>
    <t>CHOPIN</t>
  </si>
  <si>
    <t>Emeline</t>
  </si>
  <si>
    <t>COCHET</t>
  </si>
  <si>
    <t>Arthur</t>
  </si>
  <si>
    <t>DELPEUX</t>
  </si>
  <si>
    <t>Salomé</t>
  </si>
  <si>
    <t>ERGÜN</t>
  </si>
  <si>
    <t>Aleyna</t>
  </si>
  <si>
    <t>FERMIN</t>
  </si>
  <si>
    <t>Dylan</t>
  </si>
  <si>
    <t>GREINER</t>
  </si>
  <si>
    <t>Nolwenn</t>
  </si>
  <si>
    <t>JEANNE DIT LE PAGE</t>
  </si>
  <si>
    <t>LAMOTTE</t>
  </si>
  <si>
    <t>Anaïs</t>
  </si>
  <si>
    <t>LECHAT</t>
  </si>
  <si>
    <t>Coline</t>
  </si>
  <si>
    <t>MAKELA</t>
  </si>
  <si>
    <t>Shelssy</t>
  </si>
  <si>
    <t>MARGELY</t>
  </si>
  <si>
    <t>Maëla</t>
  </si>
  <si>
    <t>MENAGER</t>
  </si>
  <si>
    <t>Louis</t>
  </si>
  <si>
    <t>NAVEAU</t>
  </si>
  <si>
    <t>Axel</t>
  </si>
  <si>
    <t>ORTORE</t>
  </si>
  <si>
    <t>Séréna</t>
  </si>
  <si>
    <t>PIAU</t>
  </si>
  <si>
    <t>Corentin</t>
  </si>
  <si>
    <t>ROBERT</t>
  </si>
  <si>
    <t>Léa</t>
  </si>
  <si>
    <t>ROUSSEAU</t>
  </si>
  <si>
    <t>Marine</t>
  </si>
  <si>
    <t>TRIQUIGNEAUX</t>
  </si>
  <si>
    <t>Adèle</t>
  </si>
  <si>
    <t>VERAN</t>
  </si>
  <si>
    <t>Benoit</t>
  </si>
  <si>
    <t>VERRIER</t>
  </si>
  <si>
    <t>Lorenzo</t>
  </si>
  <si>
    <t>VERRIER-DOUBLET</t>
  </si>
  <si>
    <t>Laetitia</t>
  </si>
  <si>
    <t>VINSOT</t>
  </si>
  <si>
    <t>Auriane</t>
  </si>
  <si>
    <t>ANNEDE</t>
  </si>
  <si>
    <t>Manon</t>
  </si>
  <si>
    <t>3è4</t>
  </si>
  <si>
    <t>BARBIER</t>
  </si>
  <si>
    <t>Baptiste</t>
  </si>
  <si>
    <t>BARREAU</t>
  </si>
  <si>
    <t>BESSIS</t>
  </si>
  <si>
    <t>BIENNAIS</t>
  </si>
  <si>
    <t>Alexandre</t>
  </si>
  <si>
    <t>BLATRY</t>
  </si>
  <si>
    <t>Mattéo</t>
  </si>
  <si>
    <t>CHARRON</t>
  </si>
  <si>
    <t>Leeloo</t>
  </si>
  <si>
    <t>CHENEAU</t>
  </si>
  <si>
    <t>CHIPAN</t>
  </si>
  <si>
    <t>Norrick</t>
  </si>
  <si>
    <t>CLÉMENT</t>
  </si>
  <si>
    <t>Lola</t>
  </si>
  <si>
    <t>DECOURTIE</t>
  </si>
  <si>
    <t>Andy</t>
  </si>
  <si>
    <t>FADMI</t>
  </si>
  <si>
    <t>Yassine</t>
  </si>
  <si>
    <t>GAUDIN</t>
  </si>
  <si>
    <t>Marion</t>
  </si>
  <si>
    <t>GOUET</t>
  </si>
  <si>
    <t>HENRI</t>
  </si>
  <si>
    <t>Guillian</t>
  </si>
  <si>
    <t>HEURDIER</t>
  </si>
  <si>
    <t>Gauthier</t>
  </si>
  <si>
    <t>HUBERT</t>
  </si>
  <si>
    <t>Victhor</t>
  </si>
  <si>
    <t>JUVIN</t>
  </si>
  <si>
    <t>LEMAIRE</t>
  </si>
  <si>
    <t>Eloïse</t>
  </si>
  <si>
    <t>MASSON</t>
  </si>
  <si>
    <t>Ophély</t>
  </si>
  <si>
    <t>MAURY</t>
  </si>
  <si>
    <t>Eva</t>
  </si>
  <si>
    <t>PHILIPPON</t>
  </si>
  <si>
    <t>Laura</t>
  </si>
  <si>
    <t>PIRA</t>
  </si>
  <si>
    <t>Renaud</t>
  </si>
  <si>
    <t>PLOUZENNEC</t>
  </si>
  <si>
    <t>Sulyvan</t>
  </si>
  <si>
    <t>ALLOTEAU</t>
  </si>
  <si>
    <t>Antoine</t>
  </si>
  <si>
    <t>3è5</t>
  </si>
  <si>
    <t>AMOURA</t>
  </si>
  <si>
    <t>Chalihen</t>
  </si>
  <si>
    <t>BAKHTI</t>
  </si>
  <si>
    <t>BARBOSA</t>
  </si>
  <si>
    <t>Melvin</t>
  </si>
  <si>
    <t>BUISSON</t>
  </si>
  <si>
    <t>Malorie</t>
  </si>
  <si>
    <t>CIUI</t>
  </si>
  <si>
    <t>Viorica-Lenuta</t>
  </si>
  <si>
    <t>DERBOIS</t>
  </si>
  <si>
    <t>DUFOUR</t>
  </si>
  <si>
    <t>FERREIRA-VENET</t>
  </si>
  <si>
    <t>Angélique</t>
  </si>
  <si>
    <t>GODARD</t>
  </si>
  <si>
    <t>Gavin</t>
  </si>
  <si>
    <t>HUSSON</t>
  </si>
  <si>
    <t>Théo</t>
  </si>
  <si>
    <t>LASSERRE</t>
  </si>
  <si>
    <t>Arnaud</t>
  </si>
  <si>
    <t>LELONGT</t>
  </si>
  <si>
    <t>Elodie</t>
  </si>
  <si>
    <t>MAYOT</t>
  </si>
  <si>
    <t>Tessa</t>
  </si>
  <si>
    <t>PANNOZZO</t>
  </si>
  <si>
    <t>Kévin</t>
  </si>
  <si>
    <t>RANCILHAC</t>
  </si>
  <si>
    <t>RECHAUX</t>
  </si>
  <si>
    <t>RENULT</t>
  </si>
  <si>
    <t>Jordan</t>
  </si>
  <si>
    <t>RICARD</t>
  </si>
  <si>
    <t>Alessandra</t>
  </si>
  <si>
    <t>ROINTRU</t>
  </si>
  <si>
    <t>Maëva</t>
  </si>
  <si>
    <t>SORNIN</t>
  </si>
  <si>
    <t>Thomas</t>
  </si>
  <si>
    <t>TETART</t>
  </si>
  <si>
    <t>VALENTIN</t>
  </si>
  <si>
    <t>VINCENT</t>
  </si>
  <si>
    <t>Aurélien</t>
  </si>
  <si>
    <t>VULLIRZ</t>
  </si>
  <si>
    <t>Colyne</t>
  </si>
  <si>
    <t>BADDAOUI</t>
  </si>
  <si>
    <t>3è6</t>
  </si>
  <si>
    <t>BAUCHET</t>
  </si>
  <si>
    <t>Paul</t>
  </si>
  <si>
    <t>BIGUEREAU</t>
  </si>
  <si>
    <t>BOULENGER-MILLET</t>
  </si>
  <si>
    <t>Benjamin</t>
  </si>
  <si>
    <t>CATHERIN</t>
  </si>
  <si>
    <t>CHAPIN</t>
  </si>
  <si>
    <t>DUBART</t>
  </si>
  <si>
    <t>DUMONT</t>
  </si>
  <si>
    <t>Océane</t>
  </si>
  <si>
    <t>GIORDANO</t>
  </si>
  <si>
    <t>Lucas</t>
  </si>
  <si>
    <t>GOUHIER</t>
  </si>
  <si>
    <t>Adrien</t>
  </si>
  <si>
    <t>HELLIN</t>
  </si>
  <si>
    <t>Adrian</t>
  </si>
  <si>
    <t>HILLAIRAUD</t>
  </si>
  <si>
    <t>JACQUEMARD</t>
  </si>
  <si>
    <t>JEANNERET</t>
  </si>
  <si>
    <t>Mélanie</t>
  </si>
  <si>
    <t>JURY</t>
  </si>
  <si>
    <t>LEROUGE</t>
  </si>
  <si>
    <t>Jérémy</t>
  </si>
  <si>
    <t>LEVENTOUX</t>
  </si>
  <si>
    <t>Lucie</t>
  </si>
  <si>
    <t>MARTIN</t>
  </si>
  <si>
    <t>Alexia</t>
  </si>
  <si>
    <t>MENANT</t>
  </si>
  <si>
    <t>Noémie</t>
  </si>
  <si>
    <t>MENARD</t>
  </si>
  <si>
    <t>Xavier</t>
  </si>
  <si>
    <t>MESBAH</t>
  </si>
  <si>
    <t>Imane</t>
  </si>
  <si>
    <t>MILLON</t>
  </si>
  <si>
    <t>Magalie</t>
  </si>
  <si>
    <t>OLLO</t>
  </si>
  <si>
    <t>Alan</t>
  </si>
  <si>
    <t>SOTO TAUTIVA</t>
  </si>
  <si>
    <t>Boris</t>
  </si>
  <si>
    <t>TOURNEREAU</t>
  </si>
  <si>
    <t>BRAZY</t>
  </si>
  <si>
    <t>3è7</t>
  </si>
  <si>
    <t>CHEVALLIER</t>
  </si>
  <si>
    <t>CHEVET</t>
  </si>
  <si>
    <t>Matthieu</t>
  </si>
  <si>
    <t>FIORINO</t>
  </si>
  <si>
    <t>Filipe</t>
  </si>
  <si>
    <t>GASPAR</t>
  </si>
  <si>
    <t>Mylène</t>
  </si>
  <si>
    <t>GATEAU</t>
  </si>
  <si>
    <t>Mathis</t>
  </si>
  <si>
    <t>GRANET</t>
  </si>
  <si>
    <t>GUERNY</t>
  </si>
  <si>
    <t>JOURNAUD</t>
  </si>
  <si>
    <t>KERHAMON</t>
  </si>
  <si>
    <t>Kristenn</t>
  </si>
  <si>
    <t>LAMY</t>
  </si>
  <si>
    <t>Jimmy</t>
  </si>
  <si>
    <t>LAUBIER</t>
  </si>
  <si>
    <t>Cléa</t>
  </si>
  <si>
    <t>LE CAM</t>
  </si>
  <si>
    <t>L'HERMITE</t>
  </si>
  <si>
    <t>PICHARD</t>
  </si>
  <si>
    <t>Pierre</t>
  </si>
  <si>
    <t>POLAT</t>
  </si>
  <si>
    <t>Aksel</t>
  </si>
  <si>
    <t>ROUSSAS</t>
  </si>
  <si>
    <t>Olivia</t>
  </si>
  <si>
    <t>SILLY</t>
  </si>
  <si>
    <t>THENARD</t>
  </si>
  <si>
    <t>AUFFRAY</t>
  </si>
  <si>
    <t>Inès</t>
  </si>
  <si>
    <t>4è1</t>
  </si>
  <si>
    <t>BRUNEAU</t>
  </si>
  <si>
    <t>Victor</t>
  </si>
  <si>
    <t>CALIMIA</t>
  </si>
  <si>
    <t>Thieffry</t>
  </si>
  <si>
    <t>CHODECKI</t>
  </si>
  <si>
    <t>CINTAS</t>
  </si>
  <si>
    <t>Wendy</t>
  </si>
  <si>
    <t>Stéphane</t>
  </si>
  <si>
    <t>DAVORY</t>
  </si>
  <si>
    <t>Killian</t>
  </si>
  <si>
    <t>DENIEAULT</t>
  </si>
  <si>
    <t>FORET</t>
  </si>
  <si>
    <t>GAUTHIER</t>
  </si>
  <si>
    <t>Raphaëlle</t>
  </si>
  <si>
    <t>HOYAU</t>
  </si>
  <si>
    <t>Antonin</t>
  </si>
  <si>
    <t>KHEMIRI</t>
  </si>
  <si>
    <t>Bilel</t>
  </si>
  <si>
    <t>LESELLIER</t>
  </si>
  <si>
    <t>LIDOUREN</t>
  </si>
  <si>
    <t>Rémy</t>
  </si>
  <si>
    <t>MENEZ</t>
  </si>
  <si>
    <t>Nolwen</t>
  </si>
  <si>
    <t>MERCIER</t>
  </si>
  <si>
    <t>Maya</t>
  </si>
  <si>
    <t>BENJAMINE</t>
  </si>
  <si>
    <t>MOINAUX</t>
  </si>
  <si>
    <t>Teo</t>
  </si>
  <si>
    <t>MOUET</t>
  </si>
  <si>
    <t>PEREZ</t>
  </si>
  <si>
    <t>POITEVIN</t>
  </si>
  <si>
    <t>PRONIER</t>
  </si>
  <si>
    <t>SZYMCZAK</t>
  </si>
  <si>
    <t>Jasmin</t>
  </si>
  <si>
    <t>TASSET</t>
  </si>
  <si>
    <t>TILLAY</t>
  </si>
  <si>
    <t>TRUFFERT</t>
  </si>
  <si>
    <t>VANNIER</t>
  </si>
  <si>
    <t>ADAM</t>
  </si>
  <si>
    <t>Eliès</t>
  </si>
  <si>
    <t>4è2</t>
  </si>
  <si>
    <t>BOURDEAU</t>
  </si>
  <si>
    <t>Valentin</t>
  </si>
  <si>
    <t>BRACQUEMART</t>
  </si>
  <si>
    <t>Quentin</t>
  </si>
  <si>
    <t>BROSSILLON</t>
  </si>
  <si>
    <t>Victoria</t>
  </si>
  <si>
    <t>CHARON</t>
  </si>
  <si>
    <t>CRAMPOND</t>
  </si>
  <si>
    <t>Angie</t>
  </si>
  <si>
    <t>DAMAS</t>
  </si>
  <si>
    <t>DAUPHIN</t>
  </si>
  <si>
    <t>DELAPERRIERE</t>
  </si>
  <si>
    <t>FRISON</t>
  </si>
  <si>
    <t>GAUTIER</t>
  </si>
  <si>
    <t>GONZALEZ</t>
  </si>
  <si>
    <t>GOURDRON</t>
  </si>
  <si>
    <t>HERNANDEZ</t>
  </si>
  <si>
    <t>JÉZÉQUEL--HARDY</t>
  </si>
  <si>
    <t>Loriane</t>
  </si>
  <si>
    <t>KNOCKER</t>
  </si>
  <si>
    <t>LELIEVRE</t>
  </si>
  <si>
    <t>LENCOU</t>
  </si>
  <si>
    <t>Florianne</t>
  </si>
  <si>
    <t>LEROY</t>
  </si>
  <si>
    <t>MILLET</t>
  </si>
  <si>
    <t>NAVARRO</t>
  </si>
  <si>
    <t>Elise</t>
  </si>
  <si>
    <t>NOBRE</t>
  </si>
  <si>
    <t>PAGE</t>
  </si>
  <si>
    <t>RIVIERRE</t>
  </si>
  <si>
    <t>ROCHE</t>
  </si>
  <si>
    <t>Kassandra</t>
  </si>
  <si>
    <t>ROUSSEL</t>
  </si>
  <si>
    <t>Marius</t>
  </si>
  <si>
    <t>TISSIER</t>
  </si>
  <si>
    <t>BASTERRE</t>
  </si>
  <si>
    <t>4è3</t>
  </si>
  <si>
    <t>BAUDET</t>
  </si>
  <si>
    <t>BURY</t>
  </si>
  <si>
    <t>CHEMIN</t>
  </si>
  <si>
    <t>Pauline</t>
  </si>
  <si>
    <t>CONOIR</t>
  </si>
  <si>
    <t>Bryan</t>
  </si>
  <si>
    <t>CORNE</t>
  </si>
  <si>
    <t>Charles</t>
  </si>
  <si>
    <t>COUTO</t>
  </si>
  <si>
    <t>DAVOUST</t>
  </si>
  <si>
    <t>Dimitri</t>
  </si>
  <si>
    <t>DELANGHE</t>
  </si>
  <si>
    <t>Edouard</t>
  </si>
  <si>
    <t>DESCROIX</t>
  </si>
  <si>
    <t>DREUX</t>
  </si>
  <si>
    <t>FAUCONNIER</t>
  </si>
  <si>
    <t>JOSEPH</t>
  </si>
  <si>
    <t>Paulin</t>
  </si>
  <si>
    <t>LE CORRE</t>
  </si>
  <si>
    <t>LE DON</t>
  </si>
  <si>
    <t>LEGER</t>
  </si>
  <si>
    <t>Elio</t>
  </si>
  <si>
    <t>MIRJANIK</t>
  </si>
  <si>
    <t>MNAKRI</t>
  </si>
  <si>
    <t>Sofiane</t>
  </si>
  <si>
    <t>MORIN</t>
  </si>
  <si>
    <t>Zoé</t>
  </si>
  <si>
    <t>PETILLON</t>
  </si>
  <si>
    <t>Elsa</t>
  </si>
  <si>
    <t>PINOTTI</t>
  </si>
  <si>
    <t>PIRIOU</t>
  </si>
  <si>
    <t>Louise</t>
  </si>
  <si>
    <t>ROUTHIAU</t>
  </si>
  <si>
    <t>SEGUIN</t>
  </si>
  <si>
    <t>TETILLON</t>
  </si>
  <si>
    <t>Tristan</t>
  </si>
  <si>
    <t>TRICHET</t>
  </si>
  <si>
    <t>Romuald</t>
  </si>
  <si>
    <t>AHANHANZO GLELE</t>
  </si>
  <si>
    <t>Olatèlè</t>
  </si>
  <si>
    <t>4è4</t>
  </si>
  <si>
    <t>BENJAMIN</t>
  </si>
  <si>
    <t>ALLIOUX</t>
  </si>
  <si>
    <t>Maxime</t>
  </si>
  <si>
    <t>BAKOUBOLO</t>
  </si>
  <si>
    <t>BARBISSOU</t>
  </si>
  <si>
    <t>Loraine</t>
  </si>
  <si>
    <t>BARBU</t>
  </si>
  <si>
    <t>Zélia</t>
  </si>
  <si>
    <t>BOUCHARD</t>
  </si>
  <si>
    <t>Nathanaël</t>
  </si>
  <si>
    <t>BUSSON</t>
  </si>
  <si>
    <t>Guillaume</t>
  </si>
  <si>
    <t>CERTAIN</t>
  </si>
  <si>
    <t>CLERVOY</t>
  </si>
  <si>
    <t>Eléanne</t>
  </si>
  <si>
    <t>CORTAT</t>
  </si>
  <si>
    <t>DE GENTILE</t>
  </si>
  <si>
    <t>DEMONÇAY</t>
  </si>
  <si>
    <t>Baptistine</t>
  </si>
  <si>
    <t>GRAFFIN</t>
  </si>
  <si>
    <t>KY</t>
  </si>
  <si>
    <t>Vincent</t>
  </si>
  <si>
    <t>LAGRENÉ-BOST</t>
  </si>
  <si>
    <t>Caroline</t>
  </si>
  <si>
    <t>LÉPINE</t>
  </si>
  <si>
    <t>Paul-Augustin</t>
  </si>
  <si>
    <t>MOKHTARI</t>
  </si>
  <si>
    <t>Neyla</t>
  </si>
  <si>
    <t>MOREAU--PICHON</t>
  </si>
  <si>
    <t>Raphaël</t>
  </si>
  <si>
    <t>MOUNIER</t>
  </si>
  <si>
    <t>Clémence</t>
  </si>
  <si>
    <t>POULIQUEN</t>
  </si>
  <si>
    <t>PRIEUR</t>
  </si>
  <si>
    <t>RIVET</t>
  </si>
  <si>
    <t>SEIGNEUR</t>
  </si>
  <si>
    <t>TERRASSON</t>
  </si>
  <si>
    <t>Yann</t>
  </si>
  <si>
    <t>VALIER-BRASIER</t>
  </si>
  <si>
    <t>Lison</t>
  </si>
  <si>
    <t>WOLFF</t>
  </si>
  <si>
    <t>Fleur</t>
  </si>
  <si>
    <t>BIGOT</t>
  </si>
  <si>
    <t>Céliha</t>
  </si>
  <si>
    <t>4è5</t>
  </si>
  <si>
    <t>BINGLER</t>
  </si>
  <si>
    <t>Héloïse</t>
  </si>
  <si>
    <t>BONNEMAY</t>
  </si>
  <si>
    <t>BOURGEOIS</t>
  </si>
  <si>
    <t>Etienne</t>
  </si>
  <si>
    <t>CHAPON</t>
  </si>
  <si>
    <t>Charlène</t>
  </si>
  <si>
    <t>COMMEINHES</t>
  </si>
  <si>
    <t>DIEU</t>
  </si>
  <si>
    <t>DUVAL</t>
  </si>
  <si>
    <t>Sinan</t>
  </si>
  <si>
    <t>FERBLANTIER</t>
  </si>
  <si>
    <t>Lauriane</t>
  </si>
  <si>
    <t>FOURCINE</t>
  </si>
  <si>
    <t>HELIBERT</t>
  </si>
  <si>
    <t>LE MASSON</t>
  </si>
  <si>
    <t>LECOMTE</t>
  </si>
  <si>
    <t>Timothé</t>
  </si>
  <si>
    <t>LEVENT</t>
  </si>
  <si>
    <t>MATHIS</t>
  </si>
  <si>
    <t>NEVEU</t>
  </si>
  <si>
    <t>NOTZON</t>
  </si>
  <si>
    <t>SAMADI</t>
  </si>
  <si>
    <t>Samir</t>
  </si>
  <si>
    <t>SILANDRE</t>
  </si>
  <si>
    <t>Lalie</t>
  </si>
  <si>
    <t>SMAGGHE</t>
  </si>
  <si>
    <t>Lilian</t>
  </si>
  <si>
    <t>SZCZÉPANSKI</t>
  </si>
  <si>
    <t>THUELIN</t>
  </si>
  <si>
    <t>Damien</t>
  </si>
  <si>
    <t>YAHMED</t>
  </si>
  <si>
    <t>Kenza</t>
  </si>
  <si>
    <t>4è6</t>
  </si>
  <si>
    <t>BEAUJOUIN</t>
  </si>
  <si>
    <t>BEAUSSIER</t>
  </si>
  <si>
    <t>BOUTÉE</t>
  </si>
  <si>
    <t>CARDOSO</t>
  </si>
  <si>
    <t>CHASSAING</t>
  </si>
  <si>
    <t>CHEVANCHE</t>
  </si>
  <si>
    <t>Lauryne</t>
  </si>
  <si>
    <t>DUARTE</t>
  </si>
  <si>
    <t>Selim</t>
  </si>
  <si>
    <t>HÉLIAS</t>
  </si>
  <si>
    <t>Erwann</t>
  </si>
  <si>
    <t>HONORAT</t>
  </si>
  <si>
    <t>Maéva</t>
  </si>
  <si>
    <t>LEMARIÉ</t>
  </si>
  <si>
    <t>LUCAS</t>
  </si>
  <si>
    <t>MARC</t>
  </si>
  <si>
    <t>Audrey</t>
  </si>
  <si>
    <t>Ewen</t>
  </si>
  <si>
    <t>PECQUENARD</t>
  </si>
  <si>
    <t>Williams</t>
  </si>
  <si>
    <t>QUESSARD</t>
  </si>
  <si>
    <t>RIGUIDEL</t>
  </si>
  <si>
    <t>Nathan</t>
  </si>
  <si>
    <t>ROUSSELET-GARCIA</t>
  </si>
  <si>
    <t>URIE</t>
  </si>
  <si>
    <t>Cécillya</t>
  </si>
  <si>
    <t>VIGNE</t>
  </si>
  <si>
    <t>ANGÉLI</t>
  </si>
  <si>
    <t>5è1</t>
  </si>
  <si>
    <t>BEAUDONNAT</t>
  </si>
  <si>
    <t>Ugo</t>
  </si>
  <si>
    <t>BOUTAN</t>
  </si>
  <si>
    <t>Justine</t>
  </si>
  <si>
    <t>BUCKENMEIER</t>
  </si>
  <si>
    <t>Laurie</t>
  </si>
  <si>
    <t>CORMIER</t>
  </si>
  <si>
    <t>Martin</t>
  </si>
  <si>
    <t>COURILLAUD</t>
  </si>
  <si>
    <t>Romane</t>
  </si>
  <si>
    <t>DELAUNAY</t>
  </si>
  <si>
    <t>Gregor</t>
  </si>
  <si>
    <t>DUPONT</t>
  </si>
  <si>
    <t>Brice</t>
  </si>
  <si>
    <t>Laurent</t>
  </si>
  <si>
    <t>GOUPIL</t>
  </si>
  <si>
    <t>GUITTARD</t>
  </si>
  <si>
    <t>Emilie</t>
  </si>
  <si>
    <t>Maïwenn</t>
  </si>
  <si>
    <t>Typhaine</t>
  </si>
  <si>
    <t>LOISEAU</t>
  </si>
  <si>
    <t>Renan</t>
  </si>
  <si>
    <t>MOREAU</t>
  </si>
  <si>
    <t>Matthéo</t>
  </si>
  <si>
    <t>RANNOU</t>
  </si>
  <si>
    <t>Tehen</t>
  </si>
  <si>
    <t>SALHI</t>
  </si>
  <si>
    <t>SUBIJUS</t>
  </si>
  <si>
    <t>TALATA</t>
  </si>
  <si>
    <t>Samia</t>
  </si>
  <si>
    <t>TOUTAY</t>
  </si>
  <si>
    <t>Maximin</t>
  </si>
  <si>
    <t>TRAN</t>
  </si>
  <si>
    <t>Elyona</t>
  </si>
  <si>
    <t>Salim</t>
  </si>
  <si>
    <t>5è2</t>
  </si>
  <si>
    <t>BAILLEAU</t>
  </si>
  <si>
    <t>Titouan</t>
  </si>
  <si>
    <t>BALLESTER</t>
  </si>
  <si>
    <t>Matilda</t>
  </si>
  <si>
    <t>BERCERON</t>
  </si>
  <si>
    <t>BRIGARDIS</t>
  </si>
  <si>
    <t>CASTRO PINTO</t>
  </si>
  <si>
    <t>Enzo</t>
  </si>
  <si>
    <t>Agathe</t>
  </si>
  <si>
    <t>Jules</t>
  </si>
  <si>
    <t>COUILLAUD</t>
  </si>
  <si>
    <t>Ianis</t>
  </si>
  <si>
    <t>DERACHE</t>
  </si>
  <si>
    <t>Cédric</t>
  </si>
  <si>
    <t>EKIZ</t>
  </si>
  <si>
    <t>Ilhan</t>
  </si>
  <si>
    <t>GALINET</t>
  </si>
  <si>
    <t>GOT</t>
  </si>
  <si>
    <t>Firmin</t>
  </si>
  <si>
    <t>GUEGUEN</t>
  </si>
  <si>
    <t>Angy</t>
  </si>
  <si>
    <t>ISAMBERT</t>
  </si>
  <si>
    <t>Clara</t>
  </si>
  <si>
    <t>Calvin</t>
  </si>
  <si>
    <t>LESAULT</t>
  </si>
  <si>
    <t>Amandine</t>
  </si>
  <si>
    <t>MARIE</t>
  </si>
  <si>
    <t>Camille</t>
  </si>
  <si>
    <t>PILLET</t>
  </si>
  <si>
    <t>PILLEUX</t>
  </si>
  <si>
    <t>PIRON</t>
  </si>
  <si>
    <t>Matéo</t>
  </si>
  <si>
    <t>THIEULIN</t>
  </si>
  <si>
    <t>AGOHA</t>
  </si>
  <si>
    <t>Philippe</t>
  </si>
  <si>
    <t>5è3</t>
  </si>
  <si>
    <t>BEKHTI</t>
  </si>
  <si>
    <t>Karim</t>
  </si>
  <si>
    <t>BILLARD</t>
  </si>
  <si>
    <t>Nolan</t>
  </si>
  <si>
    <t>BOIS</t>
  </si>
  <si>
    <t>Alicia</t>
  </si>
  <si>
    <t>BOUCHET</t>
  </si>
  <si>
    <t>Félix</t>
  </si>
  <si>
    <t>DE JESUS</t>
  </si>
  <si>
    <t>Claudia</t>
  </si>
  <si>
    <t>ÉNIONA--OUY</t>
  </si>
  <si>
    <t>FAILLET</t>
  </si>
  <si>
    <t>GALAMONT</t>
  </si>
  <si>
    <t>GODIVEAU</t>
  </si>
  <si>
    <t>Andréa</t>
  </si>
  <si>
    <t>GOURCY</t>
  </si>
  <si>
    <t>César</t>
  </si>
  <si>
    <t>GUILLEMET</t>
  </si>
  <si>
    <t>HIVERT</t>
  </si>
  <si>
    <t>LABRO</t>
  </si>
  <si>
    <t>LARROQUE</t>
  </si>
  <si>
    <t>MACHEFAUX</t>
  </si>
  <si>
    <t>Apolline</t>
  </si>
  <si>
    <t>MESSANGES</t>
  </si>
  <si>
    <t>POULAIN</t>
  </si>
  <si>
    <t>Otilie</t>
  </si>
  <si>
    <t>SAVOIE</t>
  </si>
  <si>
    <t>Noé</t>
  </si>
  <si>
    <t>SCHIMINSKI</t>
  </si>
  <si>
    <t>Gabin</t>
  </si>
  <si>
    <t>ALVES</t>
  </si>
  <si>
    <t>Cathy</t>
  </si>
  <si>
    <t>5è4</t>
  </si>
  <si>
    <t>ANDREUX</t>
  </si>
  <si>
    <t>BAUDRY</t>
  </si>
  <si>
    <t>BEUZELIN</t>
  </si>
  <si>
    <t>Samanta</t>
  </si>
  <si>
    <t>BOUFFIER</t>
  </si>
  <si>
    <t>Mathéo</t>
  </si>
  <si>
    <t>Wilson</t>
  </si>
  <si>
    <t>BRUN</t>
  </si>
  <si>
    <t>CASTEL</t>
  </si>
  <si>
    <t>Élodie</t>
  </si>
  <si>
    <t>COUCHOURON</t>
  </si>
  <si>
    <t>Antwan</t>
  </si>
  <si>
    <t>DEROUARD</t>
  </si>
  <si>
    <t>Fabien</t>
  </si>
  <si>
    <t>FOUQUET</t>
  </si>
  <si>
    <t>GILLES</t>
  </si>
  <si>
    <t>GOUSSU</t>
  </si>
  <si>
    <t>KURT</t>
  </si>
  <si>
    <t>Mélissa</t>
  </si>
  <si>
    <t>LANDAIS</t>
  </si>
  <si>
    <t>Josephine</t>
  </si>
  <si>
    <t>LOPES DE MIGUEL</t>
  </si>
  <si>
    <t>Emma</t>
  </si>
  <si>
    <t>MEYNOT</t>
  </si>
  <si>
    <t>MILLIER</t>
  </si>
  <si>
    <t>MONFERMÉ</t>
  </si>
  <si>
    <t>Lochlann</t>
  </si>
  <si>
    <t>MORVILLIERS</t>
  </si>
  <si>
    <t>Lorine</t>
  </si>
  <si>
    <t>NOGUÉS</t>
  </si>
  <si>
    <t>RAMSAMY</t>
  </si>
  <si>
    <t>Charles-Eliot</t>
  </si>
  <si>
    <t>RIVIERE</t>
  </si>
  <si>
    <t>ROYNEAU</t>
  </si>
  <si>
    <t>Aymeric</t>
  </si>
  <si>
    <t>BABOUIN</t>
  </si>
  <si>
    <t>5è5</t>
  </si>
  <si>
    <t>BARROT</t>
  </si>
  <si>
    <t>BEAULIEU</t>
  </si>
  <si>
    <t>Aurore</t>
  </si>
  <si>
    <t>BOUCHEZ</t>
  </si>
  <si>
    <t>BOUDERGUI</t>
  </si>
  <si>
    <t>Alex</t>
  </si>
  <si>
    <t>DEJEAN</t>
  </si>
  <si>
    <t>DUPUY</t>
  </si>
  <si>
    <t>Ludivine</t>
  </si>
  <si>
    <t>JEAN</t>
  </si>
  <si>
    <t>Camélia</t>
  </si>
  <si>
    <t>JOLY</t>
  </si>
  <si>
    <t>Adam</t>
  </si>
  <si>
    <t>KUBICA</t>
  </si>
  <si>
    <t>Ludovic</t>
  </si>
  <si>
    <t>LANDA</t>
  </si>
  <si>
    <t>Enola</t>
  </si>
  <si>
    <t>LESIEUR</t>
  </si>
  <si>
    <t>Lucille</t>
  </si>
  <si>
    <t>MEUNIER</t>
  </si>
  <si>
    <t>MONCHÂTRE</t>
  </si>
  <si>
    <t>Gabryëlle</t>
  </si>
  <si>
    <t>NAJIBE</t>
  </si>
  <si>
    <t>PASQUIER</t>
  </si>
  <si>
    <t>Marie</t>
  </si>
  <si>
    <t>PLECIS</t>
  </si>
  <si>
    <t>Timothée</t>
  </si>
  <si>
    <t>Joffrey</t>
  </si>
  <si>
    <t>RODRIGUES</t>
  </si>
  <si>
    <t>Samuel</t>
  </si>
  <si>
    <t>VILLEMADE</t>
  </si>
  <si>
    <t>BEL KHOUJA</t>
  </si>
  <si>
    <t>Mehdi</t>
  </si>
  <si>
    <t>5è6</t>
  </si>
  <si>
    <t>BREDREL</t>
  </si>
  <si>
    <t>Bastien</t>
  </si>
  <si>
    <t>CASALINHO</t>
  </si>
  <si>
    <t>Tony</t>
  </si>
  <si>
    <t>CHABOCHE</t>
  </si>
  <si>
    <t>Oriane</t>
  </si>
  <si>
    <t>DANÉ</t>
  </si>
  <si>
    <t>DULIEU</t>
  </si>
  <si>
    <t>Annabel</t>
  </si>
  <si>
    <t>DUMANS</t>
  </si>
  <si>
    <t>Marceau</t>
  </si>
  <si>
    <t>Chadia</t>
  </si>
  <si>
    <t>Cyril</t>
  </si>
  <si>
    <t>GAURIN</t>
  </si>
  <si>
    <t>GONÇALVES</t>
  </si>
  <si>
    <t>Ambre</t>
  </si>
  <si>
    <t>KOHL</t>
  </si>
  <si>
    <t>LACHENY</t>
  </si>
  <si>
    <t>Aline</t>
  </si>
  <si>
    <t>LANFERNINI</t>
  </si>
  <si>
    <t>Laureen</t>
  </si>
  <si>
    <t>MAFUENI KUEDITUKA</t>
  </si>
  <si>
    <t>Solène</t>
  </si>
  <si>
    <t>MARTINIERE</t>
  </si>
  <si>
    <t>Ilona</t>
  </si>
  <si>
    <t>Téo</t>
  </si>
  <si>
    <t>ROGER</t>
  </si>
  <si>
    <t>SAUVAGERE</t>
  </si>
  <si>
    <t>VENET</t>
  </si>
  <si>
    <t>Amanza</t>
  </si>
  <si>
    <t>BALLU</t>
  </si>
  <si>
    <t>CENRAUD</t>
  </si>
  <si>
    <t>Clémens</t>
  </si>
  <si>
    <t>CHESNÉ</t>
  </si>
  <si>
    <t>Emilien</t>
  </si>
  <si>
    <t>CRAPEAU</t>
  </si>
  <si>
    <t>DELARUE</t>
  </si>
  <si>
    <t>Mila</t>
  </si>
  <si>
    <t>GRIGNON</t>
  </si>
  <si>
    <t>Loan</t>
  </si>
  <si>
    <t>HUGUET</t>
  </si>
  <si>
    <t>Mahora</t>
  </si>
  <si>
    <t>JOUANNET</t>
  </si>
  <si>
    <t>Rudy</t>
  </si>
  <si>
    <t>JUHEL</t>
  </si>
  <si>
    <t>LESAGE</t>
  </si>
  <si>
    <t>Théotim</t>
  </si>
  <si>
    <t>LOMP</t>
  </si>
  <si>
    <t>Leelou</t>
  </si>
  <si>
    <t>MARQUES</t>
  </si>
  <si>
    <t>Léane</t>
  </si>
  <si>
    <t>MAUROY</t>
  </si>
  <si>
    <t>Maëlys</t>
  </si>
  <si>
    <t>MENOUNGA AMBASSA</t>
  </si>
  <si>
    <t>Madeleine</t>
  </si>
  <si>
    <t>NIAUDEAU</t>
  </si>
  <si>
    <t>OLIVIER</t>
  </si>
  <si>
    <t>RIGOBERT</t>
  </si>
  <si>
    <t>Loane</t>
  </si>
  <si>
    <t>ROBILLARD</t>
  </si>
  <si>
    <t>SCHARTIER</t>
  </si>
  <si>
    <t>THENAISIE</t>
  </si>
  <si>
    <t>BOROWIEC</t>
  </si>
  <si>
    <t>Klaudia</t>
  </si>
  <si>
    <t>CARCELLE</t>
  </si>
  <si>
    <t>CHAPELEAU</t>
  </si>
  <si>
    <t>Matis</t>
  </si>
  <si>
    <t>COLLIN</t>
  </si>
  <si>
    <t>DE SÁ</t>
  </si>
  <si>
    <t>DESSENNE</t>
  </si>
  <si>
    <t>DROUET</t>
  </si>
  <si>
    <t>DUPUIS</t>
  </si>
  <si>
    <t>ERRAMI</t>
  </si>
  <si>
    <t>Marwan</t>
  </si>
  <si>
    <t>EUSTACHE</t>
  </si>
  <si>
    <t>FEILLU</t>
  </si>
  <si>
    <t>GOISBLIN</t>
  </si>
  <si>
    <t>Margaux</t>
  </si>
  <si>
    <t>LACOUTURIERE</t>
  </si>
  <si>
    <t>Sasha</t>
  </si>
  <si>
    <t>LANGEVIN</t>
  </si>
  <si>
    <t>LAURENT</t>
  </si>
  <si>
    <t>LECUYER</t>
  </si>
  <si>
    <t>Jorris</t>
  </si>
  <si>
    <t>MARZAK</t>
  </si>
  <si>
    <t>Noâ</t>
  </si>
  <si>
    <t>RODIER</t>
  </si>
  <si>
    <t>Kaci</t>
  </si>
  <si>
    <t>VANNEAU</t>
  </si>
  <si>
    <t>Alexa</t>
  </si>
  <si>
    <t>Soleane</t>
  </si>
  <si>
    <t>AGUIAR DE CARVALHO</t>
  </si>
  <si>
    <t>BORÉ</t>
  </si>
  <si>
    <t>Erin</t>
  </si>
  <si>
    <t>DISS</t>
  </si>
  <si>
    <t>DUBOIS</t>
  </si>
  <si>
    <t>ESCROZAILLES</t>
  </si>
  <si>
    <t>Anne-Fleur</t>
  </si>
  <si>
    <t>GUILLARD</t>
  </si>
  <si>
    <t>HEUGAS</t>
  </si>
  <si>
    <t>Valentine</t>
  </si>
  <si>
    <t>INACIO</t>
  </si>
  <si>
    <t>JÉRÉ</t>
  </si>
  <si>
    <t>KHALED</t>
  </si>
  <si>
    <t>Siwar</t>
  </si>
  <si>
    <t>LANGE</t>
  </si>
  <si>
    <t>Eglantine</t>
  </si>
  <si>
    <t>MALLET</t>
  </si>
  <si>
    <t>Jean Pascal</t>
  </si>
  <si>
    <t>PINSARD</t>
  </si>
  <si>
    <t>Naëlle</t>
  </si>
  <si>
    <t>RICHER</t>
  </si>
  <si>
    <t>Maël</t>
  </si>
  <si>
    <t>TROPÉ</t>
  </si>
  <si>
    <t>BAKLANOV</t>
  </si>
  <si>
    <t>Harutyun</t>
  </si>
  <si>
    <t>BOUTAUD</t>
  </si>
  <si>
    <t>Alice</t>
  </si>
  <si>
    <t>BUREL</t>
  </si>
  <si>
    <t>Anais</t>
  </si>
  <si>
    <t>CASTIER</t>
  </si>
  <si>
    <t>Clothilde</t>
  </si>
  <si>
    <t>DOYEN</t>
  </si>
  <si>
    <t>DROUIN</t>
  </si>
  <si>
    <t>Lenna</t>
  </si>
  <si>
    <t>Marina</t>
  </si>
  <si>
    <t>HERY</t>
  </si>
  <si>
    <t>Flavyen</t>
  </si>
  <si>
    <t>HOUARI</t>
  </si>
  <si>
    <t>Kamelia</t>
  </si>
  <si>
    <t>JACQUES</t>
  </si>
  <si>
    <t>Clotilde</t>
  </si>
  <si>
    <t>JOUDINAUD</t>
  </si>
  <si>
    <t>LEMOINE</t>
  </si>
  <si>
    <t>Lilou</t>
  </si>
  <si>
    <t>LEQUIEN</t>
  </si>
  <si>
    <t>MARTINO</t>
  </si>
  <si>
    <t>MAUGER--VULLIRZ</t>
  </si>
  <si>
    <t>MILLET (KANANE)</t>
  </si>
  <si>
    <t>MILLOCHAU</t>
  </si>
  <si>
    <t>PLART</t>
  </si>
  <si>
    <t>Imène</t>
  </si>
  <si>
    <t>Oxence</t>
  </si>
  <si>
    <t>RONCERAY</t>
  </si>
  <si>
    <t>RULLIER</t>
  </si>
  <si>
    <t>Gillian</t>
  </si>
  <si>
    <t>SIMON</t>
  </si>
  <si>
    <t>Kylian</t>
  </si>
  <si>
    <t>SIMONIN</t>
  </si>
  <si>
    <t>Lena</t>
  </si>
  <si>
    <t>Wissem</t>
  </si>
  <si>
    <t>BESSIN</t>
  </si>
  <si>
    <t>BRUNA</t>
  </si>
  <si>
    <t>CINTRAT</t>
  </si>
  <si>
    <t>COLLIGNON</t>
  </si>
  <si>
    <t>COUVOIS</t>
  </si>
  <si>
    <t>Katia</t>
  </si>
  <si>
    <t>DECET</t>
  </si>
  <si>
    <t>Armand</t>
  </si>
  <si>
    <t>FATTORI</t>
  </si>
  <si>
    <t>FERREIRA CESARIO</t>
  </si>
  <si>
    <t>Anderson</t>
  </si>
  <si>
    <t>FONTAINE</t>
  </si>
  <si>
    <t>Violette</t>
  </si>
  <si>
    <t>GRISON</t>
  </si>
  <si>
    <t>HATHROUBI</t>
  </si>
  <si>
    <t>Eliya</t>
  </si>
  <si>
    <t>IKSIL</t>
  </si>
  <si>
    <t>Leïla</t>
  </si>
  <si>
    <t>JEANDENANS</t>
  </si>
  <si>
    <t>Lina</t>
  </si>
  <si>
    <t>LAROCHE</t>
  </si>
  <si>
    <t>LECOURT-XIBÉRAS</t>
  </si>
  <si>
    <t>MENDES CARDINALI</t>
  </si>
  <si>
    <t>Ciro Gustavo</t>
  </si>
  <si>
    <t>MILLET (GEORGES)</t>
  </si>
  <si>
    <t>Milo</t>
  </si>
  <si>
    <t>ROBIDOU</t>
  </si>
  <si>
    <t>Gwendal</t>
  </si>
  <si>
    <t>SAVARIAU</t>
  </si>
  <si>
    <t>BERVAS</t>
  </si>
  <si>
    <t>BOISRIVEAU</t>
  </si>
  <si>
    <t>CHESNEAU</t>
  </si>
  <si>
    <t>Charly</t>
  </si>
  <si>
    <t>DABILLY</t>
  </si>
  <si>
    <t>Thibaud</t>
  </si>
  <si>
    <t>DE ALMEIDA</t>
  </si>
  <si>
    <t>DESMARQUEST</t>
  </si>
  <si>
    <t>Eugénie</t>
  </si>
  <si>
    <t>GANDOIS</t>
  </si>
  <si>
    <t>Ethan</t>
  </si>
  <si>
    <t>GAVARD-PERRET</t>
  </si>
  <si>
    <t>KOUDDO</t>
  </si>
  <si>
    <t>Teiva</t>
  </si>
  <si>
    <t>LENFANT</t>
  </si>
  <si>
    <t>LETAILLIEUR</t>
  </si>
  <si>
    <t>NETO</t>
  </si>
  <si>
    <t>Urval</t>
  </si>
  <si>
    <t>PELLÉ</t>
  </si>
  <si>
    <t>Malauryne</t>
  </si>
  <si>
    <t>RAGOT</t>
  </si>
  <si>
    <t>Anthony</t>
  </si>
  <si>
    <t>Victoire</t>
  </si>
  <si>
    <t>ROCHEPEAU</t>
  </si>
  <si>
    <t>ROQUILLET</t>
  </si>
  <si>
    <t>SEVIN</t>
  </si>
  <si>
    <t>SOUPLIS</t>
  </si>
  <si>
    <t>Anaëlle</t>
  </si>
  <si>
    <t>THOREAU</t>
  </si>
  <si>
    <t xml:space="preserve">Résultat </t>
  </si>
  <si>
    <t>PLACE</t>
  </si>
  <si>
    <t>DOSSARD</t>
  </si>
  <si>
    <t>PRENOM</t>
  </si>
  <si>
    <t>CLASSE</t>
  </si>
  <si>
    <t>CATEGORIE</t>
  </si>
  <si>
    <t>SEXE</t>
  </si>
  <si>
    <t>TEMPS</t>
  </si>
  <si>
    <t>temps</t>
  </si>
  <si>
    <t>neyla</t>
  </si>
  <si>
    <t>zoe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</si>
</sst>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24"/>
      <color indexed="8"/>
      <name val="Calibri"/>
      <family val="2"/>
    </font>
    <font>
      <sz val="20"/>
      <color indexed="8"/>
      <name val="Calibri"/>
      <family val="2"/>
    </font>
    <font>
      <sz val="28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0">
    <xf numFmtId="164" fontId="0" fillId="0" borderId="0" xfId="0" applyAlignment="1">
      <alignment/>
    </xf>
    <xf numFmtId="164" fontId="2" fillId="0" borderId="1" xfId="20" applyFont="1" applyBorder="1" applyAlignment="1">
      <alignment horizontal="center" vertical="center"/>
      <protection/>
    </xf>
    <xf numFmtId="164" fontId="3" fillId="0" borderId="1" xfId="20" applyFont="1" applyBorder="1" applyAlignment="1">
      <alignment horizontal="center" vertical="center"/>
      <protection/>
    </xf>
    <xf numFmtId="164" fontId="4" fillId="0" borderId="1" xfId="20" applyFont="1" applyBorder="1" applyAlignment="1">
      <alignment horizontal="center" vertical="center"/>
      <protection/>
    </xf>
    <xf numFmtId="164" fontId="5" fillId="0" borderId="1" xfId="20" applyFont="1" applyBorder="1" applyAlignment="1">
      <alignment horizontal="center" vertical="center"/>
      <protection/>
    </xf>
    <xf numFmtId="164" fontId="6" fillId="0" borderId="1" xfId="20" applyFont="1" applyBorder="1" applyAlignment="1">
      <alignment horizontal="center" vertical="center"/>
      <protection/>
    </xf>
    <xf numFmtId="164" fontId="6" fillId="0" borderId="2" xfId="20" applyFont="1" applyBorder="1" applyAlignment="1">
      <alignment horizontal="center" vertical="center"/>
      <protection/>
    </xf>
    <xf numFmtId="164" fontId="1" fillId="0" borderId="1" xfId="20" applyBorder="1" applyAlignment="1">
      <alignment horizontal="center" vertical="center"/>
      <protection/>
    </xf>
    <xf numFmtId="164" fontId="1" fillId="0" borderId="3" xfId="20" applyBorder="1" applyAlignment="1">
      <alignment horizontal="center" vertical="center"/>
      <protection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1" fillId="0" borderId="4" xfId="20" applyBorder="1" applyAlignment="1">
      <alignment horizontal="center" vertical="center"/>
      <protection/>
    </xf>
    <xf numFmtId="164" fontId="1" fillId="0" borderId="5" xfId="20" applyBorder="1" applyAlignment="1">
      <alignment horizontal="center" vertical="center"/>
      <protection/>
    </xf>
    <xf numFmtId="164" fontId="1" fillId="0" borderId="6" xfId="20" applyBorder="1" applyAlignment="1">
      <alignment horizontal="center" vertical="center"/>
      <protection/>
    </xf>
    <xf numFmtId="164" fontId="1" fillId="0" borderId="7" xfId="20" applyBorder="1" applyAlignment="1">
      <alignment horizontal="center" vertical="center"/>
      <protection/>
    </xf>
    <xf numFmtId="164" fontId="1" fillId="0" borderId="0" xfId="20">
      <alignment/>
      <protection/>
    </xf>
    <xf numFmtId="164" fontId="1" fillId="0" borderId="0" xfId="20" applyAlignment="1">
      <alignment horizontal="center" vertical="center"/>
      <protection/>
    </xf>
    <xf numFmtId="164" fontId="1" fillId="0" borderId="0" xfId="20" applyBorder="1">
      <alignment/>
      <protection/>
    </xf>
    <xf numFmtId="164" fontId="1" fillId="0" borderId="0" xfId="20" applyBorder="1" applyAlignment="1">
      <alignment horizontal="center" vertical="center"/>
      <protection/>
    </xf>
    <xf numFmtId="164" fontId="7" fillId="0" borderId="0" xfId="20" applyFont="1" applyAlignment="1">
      <alignment horizontal="center" vertical="center"/>
      <protection/>
    </xf>
    <xf numFmtId="164" fontId="7" fillId="0" borderId="1" xfId="20" applyFont="1" applyBorder="1" applyAlignment="1">
      <alignment horizontal="center" vertical="center"/>
      <protection/>
    </xf>
    <xf numFmtId="164" fontId="1" fillId="0" borderId="0" xfId="20" applyFont="1">
      <alignment/>
      <protection/>
    </xf>
    <xf numFmtId="164" fontId="1" fillId="0" borderId="1" xfId="20" applyBorder="1">
      <alignment/>
      <protection/>
    </xf>
    <xf numFmtId="164" fontId="1" fillId="0" borderId="8" xfId="20" applyBorder="1" applyAlignment="1">
      <alignment horizontal="center" vertical="center"/>
      <protection/>
    </xf>
    <xf numFmtId="164" fontId="1" fillId="0" borderId="1" xfId="20" applyFont="1" applyBorder="1">
      <alignment/>
      <protection/>
    </xf>
    <xf numFmtId="164" fontId="8" fillId="0" borderId="1" xfId="20" applyFont="1" applyBorder="1">
      <alignment/>
      <protection/>
    </xf>
    <xf numFmtId="164" fontId="8" fillId="0" borderId="1" xfId="20" applyFont="1" applyBorder="1" applyAlignment="1">
      <alignment horizontal="center" vertical="center"/>
      <protection/>
    </xf>
    <xf numFmtId="164" fontId="8" fillId="0" borderId="0" xfId="20" applyFont="1">
      <alignment/>
      <protection/>
    </xf>
    <xf numFmtId="164" fontId="1" fillId="0" borderId="1" xfId="20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2060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P704"/>
  <sheetViews>
    <sheetView workbookViewId="0" topLeftCell="A82">
      <selection activeCell="H387" sqref="H387"/>
    </sheetView>
  </sheetViews>
  <sheetFormatPr defaultColWidth="11.421875" defaultRowHeight="75" customHeight="1"/>
  <cols>
    <col min="1" max="1" width="8.140625" style="1" customWidth="1"/>
    <col min="2" max="2" width="30.421875" style="2" customWidth="1"/>
    <col min="3" max="3" width="17.57421875" style="3" customWidth="1"/>
    <col min="4" max="4" width="24.57421875" style="4" customWidth="1"/>
    <col min="5" max="5" width="7.8515625" style="5" customWidth="1"/>
    <col min="6" max="6" width="0" style="2" hidden="1" customWidth="1"/>
    <col min="7" max="7" width="11.00390625" style="6" customWidth="1"/>
    <col min="8" max="8" width="13.00390625" style="7" customWidth="1"/>
    <col min="9" max="9" width="8.28125" style="7" customWidth="1"/>
    <col min="10" max="10" width="11.421875" style="8" customWidth="1"/>
    <col min="11" max="16384" width="11.421875" style="7" customWidth="1"/>
  </cols>
  <sheetData>
    <row r="1" spans="1:9" ht="7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2" t="s">
        <v>5</v>
      </c>
      <c r="G1" s="9" t="s">
        <v>6</v>
      </c>
      <c r="H1" s="9" t="s">
        <v>7</v>
      </c>
      <c r="I1" s="9" t="s">
        <v>8</v>
      </c>
    </row>
    <row r="2" spans="1:9" s="7" customFormat="1" ht="27.75" customHeight="1">
      <c r="A2">
        <v>3101</v>
      </c>
      <c r="B2" t="s">
        <v>9</v>
      </c>
      <c r="C2" t="s">
        <v>10</v>
      </c>
      <c r="D2" s="4" t="s">
        <v>11</v>
      </c>
      <c r="E2" t="s">
        <v>12</v>
      </c>
      <c r="F2" s="10" t="s">
        <v>13</v>
      </c>
      <c r="G2" s="10">
        <v>2000</v>
      </c>
      <c r="H2" t="s">
        <v>14</v>
      </c>
      <c r="I2" s="11"/>
    </row>
    <row r="3" spans="1:9" s="7" customFormat="1" ht="27.75" customHeight="1">
      <c r="A3">
        <v>3102</v>
      </c>
      <c r="B3" t="s">
        <v>15</v>
      </c>
      <c r="C3" t="s">
        <v>16</v>
      </c>
      <c r="D3" s="4" t="s">
        <v>11</v>
      </c>
      <c r="E3" t="s">
        <v>12</v>
      </c>
      <c r="F3" s="10" t="s">
        <v>13</v>
      </c>
      <c r="G3" s="10">
        <v>2000</v>
      </c>
      <c r="H3" t="s">
        <v>14</v>
      </c>
      <c r="I3" s="11"/>
    </row>
    <row r="4" spans="1:9" s="7" customFormat="1" ht="27.75" customHeight="1">
      <c r="A4">
        <v>3103</v>
      </c>
      <c r="B4" t="s">
        <v>17</v>
      </c>
      <c r="C4" t="s">
        <v>18</v>
      </c>
      <c r="D4" s="4" t="s">
        <v>11</v>
      </c>
      <c r="E4" t="s">
        <v>12</v>
      </c>
      <c r="F4" s="10" t="s">
        <v>19</v>
      </c>
      <c r="G4" s="10">
        <v>2000</v>
      </c>
      <c r="H4" t="s">
        <v>20</v>
      </c>
      <c r="I4" s="11"/>
    </row>
    <row r="5" spans="1:9" s="7" customFormat="1" ht="27.75" customHeight="1">
      <c r="A5">
        <v>3104</v>
      </c>
      <c r="B5" t="s">
        <v>21</v>
      </c>
      <c r="C5" t="s">
        <v>22</v>
      </c>
      <c r="D5" s="4" t="s">
        <v>11</v>
      </c>
      <c r="E5" t="s">
        <v>12</v>
      </c>
      <c r="F5" s="10" t="s">
        <v>13</v>
      </c>
      <c r="G5" s="10">
        <v>2000</v>
      </c>
      <c r="H5" t="s">
        <v>14</v>
      </c>
      <c r="I5" s="11"/>
    </row>
    <row r="6" spans="1:9" s="7" customFormat="1" ht="27.75" customHeight="1">
      <c r="A6">
        <v>3105</v>
      </c>
      <c r="B6" t="s">
        <v>23</v>
      </c>
      <c r="C6" t="s">
        <v>24</v>
      </c>
      <c r="D6" s="4" t="s">
        <v>11</v>
      </c>
      <c r="E6" t="s">
        <v>12</v>
      </c>
      <c r="F6" s="10" t="s">
        <v>13</v>
      </c>
      <c r="G6" s="10">
        <v>2000</v>
      </c>
      <c r="H6" t="s">
        <v>14</v>
      </c>
      <c r="I6" s="11"/>
    </row>
    <row r="7" spans="1:9" s="7" customFormat="1" ht="27.75" customHeight="1">
      <c r="A7">
        <v>3106</v>
      </c>
      <c r="B7" t="s">
        <v>25</v>
      </c>
      <c r="C7" t="s">
        <v>26</v>
      </c>
      <c r="D7" s="4" t="s">
        <v>11</v>
      </c>
      <c r="E7" t="s">
        <v>12</v>
      </c>
      <c r="F7" s="10" t="s">
        <v>19</v>
      </c>
      <c r="G7" s="10">
        <v>2000</v>
      </c>
      <c r="H7" t="s">
        <v>20</v>
      </c>
      <c r="I7" s="11"/>
    </row>
    <row r="8" spans="1:9" s="7" customFormat="1" ht="27.75" customHeight="1">
      <c r="A8">
        <v>3107</v>
      </c>
      <c r="B8" t="s">
        <v>27</v>
      </c>
      <c r="C8" t="s">
        <v>28</v>
      </c>
      <c r="D8" s="4" t="s">
        <v>11</v>
      </c>
      <c r="E8" t="s">
        <v>12</v>
      </c>
      <c r="F8" s="10" t="s">
        <v>29</v>
      </c>
      <c r="G8" s="10">
        <v>1999</v>
      </c>
      <c r="H8" t="s">
        <v>20</v>
      </c>
      <c r="I8" s="11"/>
    </row>
    <row r="9" spans="1:9" s="7" customFormat="1" ht="27.75" customHeight="1">
      <c r="A9">
        <v>3108</v>
      </c>
      <c r="B9" t="s">
        <v>30</v>
      </c>
      <c r="C9" t="s">
        <v>31</v>
      </c>
      <c r="D9" s="4" t="s">
        <v>11</v>
      </c>
      <c r="E9" t="s">
        <v>12</v>
      </c>
      <c r="F9" s="10" t="s">
        <v>19</v>
      </c>
      <c r="G9" s="10">
        <v>2000</v>
      </c>
      <c r="H9" t="s">
        <v>20</v>
      </c>
      <c r="I9" s="11"/>
    </row>
    <row r="10" spans="1:9" s="7" customFormat="1" ht="27.75" customHeight="1">
      <c r="A10">
        <v>3109</v>
      </c>
      <c r="B10" t="s">
        <v>32</v>
      </c>
      <c r="C10" t="s">
        <v>33</v>
      </c>
      <c r="D10" s="4" t="s">
        <v>11</v>
      </c>
      <c r="E10" t="s">
        <v>12</v>
      </c>
      <c r="F10" s="10" t="s">
        <v>34</v>
      </c>
      <c r="G10" s="10">
        <v>1999</v>
      </c>
      <c r="H10" t="s">
        <v>14</v>
      </c>
      <c r="I10" s="11"/>
    </row>
    <row r="11" spans="1:9" s="7" customFormat="1" ht="27.75" customHeight="1">
      <c r="A11">
        <v>3110</v>
      </c>
      <c r="B11" t="s">
        <v>35</v>
      </c>
      <c r="C11" t="s">
        <v>36</v>
      </c>
      <c r="D11" s="4" t="s">
        <v>11</v>
      </c>
      <c r="E11" t="s">
        <v>12</v>
      </c>
      <c r="F11" s="10" t="s">
        <v>13</v>
      </c>
      <c r="G11" s="10">
        <v>2000</v>
      </c>
      <c r="H11" t="s">
        <v>14</v>
      </c>
      <c r="I11" s="11"/>
    </row>
    <row r="12" spans="1:9" s="7" customFormat="1" ht="27.75" customHeight="1">
      <c r="A12">
        <v>3111</v>
      </c>
      <c r="B12" t="s">
        <v>37</v>
      </c>
      <c r="C12" t="s">
        <v>38</v>
      </c>
      <c r="D12" s="4" t="s">
        <v>11</v>
      </c>
      <c r="E12" t="s">
        <v>12</v>
      </c>
      <c r="F12" s="10" t="s">
        <v>19</v>
      </c>
      <c r="G12" s="10">
        <v>2000</v>
      </c>
      <c r="H12" t="s">
        <v>20</v>
      </c>
      <c r="I12" s="11"/>
    </row>
    <row r="13" spans="1:9" s="7" customFormat="1" ht="27.75" customHeight="1">
      <c r="A13">
        <v>3112</v>
      </c>
      <c r="B13" t="s">
        <v>39</v>
      </c>
      <c r="C13" t="s">
        <v>40</v>
      </c>
      <c r="D13" s="4" t="s">
        <v>11</v>
      </c>
      <c r="E13" t="s">
        <v>12</v>
      </c>
      <c r="F13" s="10" t="s">
        <v>13</v>
      </c>
      <c r="G13" s="10">
        <v>2000</v>
      </c>
      <c r="H13" t="s">
        <v>14</v>
      </c>
      <c r="I13" s="11"/>
    </row>
    <row r="14" spans="1:9" s="7" customFormat="1" ht="27.75" customHeight="1">
      <c r="A14">
        <v>3113</v>
      </c>
      <c r="B14" t="s">
        <v>41</v>
      </c>
      <c r="C14" t="s">
        <v>42</v>
      </c>
      <c r="D14" s="4" t="s">
        <v>11</v>
      </c>
      <c r="E14" t="s">
        <v>12</v>
      </c>
      <c r="F14" s="10" t="s">
        <v>34</v>
      </c>
      <c r="G14" s="10">
        <v>1999</v>
      </c>
      <c r="H14" t="s">
        <v>14</v>
      </c>
      <c r="I14" s="11"/>
    </row>
    <row r="15" spans="1:9" s="7" customFormat="1" ht="27.75" customHeight="1">
      <c r="A15">
        <v>3114</v>
      </c>
      <c r="B15" t="s">
        <v>43</v>
      </c>
      <c r="C15" t="s">
        <v>44</v>
      </c>
      <c r="D15" s="4" t="s">
        <v>11</v>
      </c>
      <c r="E15" t="s">
        <v>12</v>
      </c>
      <c r="F15" s="10" t="s">
        <v>19</v>
      </c>
      <c r="G15" s="10">
        <v>2000</v>
      </c>
      <c r="H15" t="s">
        <v>20</v>
      </c>
      <c r="I15" s="11"/>
    </row>
    <row r="16" spans="1:9" s="7" customFormat="1" ht="27.75" customHeight="1">
      <c r="A16">
        <v>3115</v>
      </c>
      <c r="B16" t="s">
        <v>45</v>
      </c>
      <c r="C16" t="s">
        <v>46</v>
      </c>
      <c r="D16" s="4" t="s">
        <v>11</v>
      </c>
      <c r="E16" t="s">
        <v>12</v>
      </c>
      <c r="F16" s="10" t="s">
        <v>34</v>
      </c>
      <c r="G16" s="10">
        <v>1999</v>
      </c>
      <c r="H16" t="s">
        <v>14</v>
      </c>
      <c r="I16" s="11"/>
    </row>
    <row r="17" spans="1:9" s="7" customFormat="1" ht="27.75" customHeight="1">
      <c r="A17">
        <v>3116</v>
      </c>
      <c r="B17" t="s">
        <v>47</v>
      </c>
      <c r="C17" t="s">
        <v>48</v>
      </c>
      <c r="D17" s="4" t="s">
        <v>11</v>
      </c>
      <c r="E17" t="s">
        <v>12</v>
      </c>
      <c r="F17" s="10" t="s">
        <v>13</v>
      </c>
      <c r="G17" s="10">
        <v>2000</v>
      </c>
      <c r="H17" t="s">
        <v>14</v>
      </c>
      <c r="I17" s="11"/>
    </row>
    <row r="18" spans="1:9" s="7" customFormat="1" ht="27.75" customHeight="1">
      <c r="A18">
        <v>3117</v>
      </c>
      <c r="B18" t="s">
        <v>49</v>
      </c>
      <c r="C18" t="s">
        <v>50</v>
      </c>
      <c r="D18" s="4" t="s">
        <v>11</v>
      </c>
      <c r="E18" t="s">
        <v>12</v>
      </c>
      <c r="F18" s="10" t="s">
        <v>13</v>
      </c>
      <c r="G18" s="10">
        <v>2000</v>
      </c>
      <c r="H18" t="s">
        <v>14</v>
      </c>
      <c r="I18" s="11"/>
    </row>
    <row r="19" spans="1:9" s="7" customFormat="1" ht="27.75" customHeight="1">
      <c r="A19">
        <v>3118</v>
      </c>
      <c r="B19" t="s">
        <v>51</v>
      </c>
      <c r="C19" t="s">
        <v>52</v>
      </c>
      <c r="D19" s="4" t="s">
        <v>11</v>
      </c>
      <c r="E19" t="s">
        <v>12</v>
      </c>
      <c r="F19" s="10" t="s">
        <v>19</v>
      </c>
      <c r="G19" s="10">
        <v>2000</v>
      </c>
      <c r="H19" t="s">
        <v>20</v>
      </c>
      <c r="I19" s="11"/>
    </row>
    <row r="20" spans="1:9" s="7" customFormat="1" ht="27.75" customHeight="1">
      <c r="A20">
        <v>3119</v>
      </c>
      <c r="B20" t="s">
        <v>53</v>
      </c>
      <c r="C20" t="s">
        <v>54</v>
      </c>
      <c r="D20" s="4" t="s">
        <v>11</v>
      </c>
      <c r="E20" t="s">
        <v>12</v>
      </c>
      <c r="F20" s="10" t="s">
        <v>19</v>
      </c>
      <c r="G20" s="10">
        <v>2000</v>
      </c>
      <c r="H20" t="s">
        <v>20</v>
      </c>
      <c r="I20" s="11"/>
    </row>
    <row r="21" spans="1:9" s="7" customFormat="1" ht="27.75" customHeight="1">
      <c r="A21">
        <v>3120</v>
      </c>
      <c r="B21" t="s">
        <v>55</v>
      </c>
      <c r="C21" t="s">
        <v>56</v>
      </c>
      <c r="D21" s="4" t="s">
        <v>11</v>
      </c>
      <c r="E21" t="s">
        <v>12</v>
      </c>
      <c r="F21" s="10" t="s">
        <v>13</v>
      </c>
      <c r="G21" s="10">
        <v>2000</v>
      </c>
      <c r="H21" t="s">
        <v>14</v>
      </c>
      <c r="I21" s="11"/>
    </row>
    <row r="22" spans="1:9" s="7" customFormat="1" ht="27.75" customHeight="1">
      <c r="A22">
        <v>3121</v>
      </c>
      <c r="B22" t="s">
        <v>57</v>
      </c>
      <c r="C22" t="s">
        <v>58</v>
      </c>
      <c r="D22" s="4" t="s">
        <v>11</v>
      </c>
      <c r="E22" t="s">
        <v>12</v>
      </c>
      <c r="F22" s="10" t="s">
        <v>19</v>
      </c>
      <c r="G22" s="10">
        <v>2000</v>
      </c>
      <c r="H22" t="s">
        <v>20</v>
      </c>
      <c r="I22" s="11"/>
    </row>
    <row r="23" spans="1:9" s="7" customFormat="1" ht="27.75" customHeight="1">
      <c r="A23">
        <v>3122</v>
      </c>
      <c r="B23" t="s">
        <v>59</v>
      </c>
      <c r="C23" t="s">
        <v>60</v>
      </c>
      <c r="D23" s="4" t="s">
        <v>11</v>
      </c>
      <c r="E23" t="s">
        <v>12</v>
      </c>
      <c r="F23" s="10" t="s">
        <v>19</v>
      </c>
      <c r="G23" s="10">
        <v>2000</v>
      </c>
      <c r="H23" t="s">
        <v>20</v>
      </c>
      <c r="I23" s="11"/>
    </row>
    <row r="24" spans="1:9" s="7" customFormat="1" ht="27.75" customHeight="1">
      <c r="A24">
        <v>3123</v>
      </c>
      <c r="B24" t="s">
        <v>61</v>
      </c>
      <c r="C24" t="s">
        <v>62</v>
      </c>
      <c r="D24" s="4" t="s">
        <v>11</v>
      </c>
      <c r="E24" t="s">
        <v>12</v>
      </c>
      <c r="F24" s="10" t="s">
        <v>13</v>
      </c>
      <c r="G24" s="10">
        <v>2000</v>
      </c>
      <c r="H24" t="s">
        <v>14</v>
      </c>
      <c r="I24" s="11"/>
    </row>
    <row r="25" spans="1:9" s="7" customFormat="1" ht="27.75" customHeight="1">
      <c r="A25">
        <v>3201</v>
      </c>
      <c r="B25" t="s">
        <v>63</v>
      </c>
      <c r="C25" t="s">
        <v>64</v>
      </c>
      <c r="D25" s="4" t="s">
        <v>11</v>
      </c>
      <c r="E25" t="s">
        <v>65</v>
      </c>
      <c r="F25" s="10" t="s">
        <v>13</v>
      </c>
      <c r="G25" s="10">
        <v>2000</v>
      </c>
      <c r="H25" t="s">
        <v>14</v>
      </c>
      <c r="I25" s="11"/>
    </row>
    <row r="26" spans="1:9" s="7" customFormat="1" ht="27.75" customHeight="1">
      <c r="A26">
        <v>3202</v>
      </c>
      <c r="B26" t="s">
        <v>66</v>
      </c>
      <c r="C26" t="s">
        <v>67</v>
      </c>
      <c r="D26" s="4" t="s">
        <v>11</v>
      </c>
      <c r="E26" t="s">
        <v>65</v>
      </c>
      <c r="F26" s="10" t="s">
        <v>13</v>
      </c>
      <c r="G26" s="10">
        <v>2000</v>
      </c>
      <c r="H26" t="s">
        <v>14</v>
      </c>
      <c r="I26" s="11"/>
    </row>
    <row r="27" spans="1:9" s="7" customFormat="1" ht="27.75" customHeight="1">
      <c r="A27">
        <v>3203</v>
      </c>
      <c r="B27" t="s">
        <v>68</v>
      </c>
      <c r="C27" t="s">
        <v>69</v>
      </c>
      <c r="D27" s="4" t="s">
        <v>11</v>
      </c>
      <c r="E27" t="s">
        <v>65</v>
      </c>
      <c r="F27" s="10" t="s">
        <v>19</v>
      </c>
      <c r="G27" s="10">
        <v>2000</v>
      </c>
      <c r="H27" t="s">
        <v>20</v>
      </c>
      <c r="I27" s="11"/>
    </row>
    <row r="28" spans="1:9" ht="27.75" customHeight="1">
      <c r="A28">
        <v>3204</v>
      </c>
      <c r="B28" t="s">
        <v>70</v>
      </c>
      <c r="C28" t="s">
        <v>71</v>
      </c>
      <c r="D28" s="4" t="s">
        <v>11</v>
      </c>
      <c r="E28" t="s">
        <v>65</v>
      </c>
      <c r="F28" s="10" t="s">
        <v>13</v>
      </c>
      <c r="G28" s="10">
        <v>2000</v>
      </c>
      <c r="H28" t="s">
        <v>14</v>
      </c>
      <c r="I28" s="11"/>
    </row>
    <row r="29" spans="1:9" ht="27.75" customHeight="1">
      <c r="A29">
        <v>3205</v>
      </c>
      <c r="B29" t="s">
        <v>72</v>
      </c>
      <c r="C29" t="s">
        <v>73</v>
      </c>
      <c r="D29" s="4" t="s">
        <v>11</v>
      </c>
      <c r="E29" t="s">
        <v>65</v>
      </c>
      <c r="F29" s="10" t="s">
        <v>19</v>
      </c>
      <c r="G29" s="10">
        <v>2000</v>
      </c>
      <c r="H29" t="s">
        <v>20</v>
      </c>
      <c r="I29" s="11"/>
    </row>
    <row r="30" spans="1:9" ht="27.75" customHeight="1">
      <c r="A30">
        <v>3206</v>
      </c>
      <c r="B30" t="s">
        <v>74</v>
      </c>
      <c r="C30" t="s">
        <v>75</v>
      </c>
      <c r="D30" s="4" t="s">
        <v>11</v>
      </c>
      <c r="E30" t="s">
        <v>65</v>
      </c>
      <c r="F30" s="10" t="s">
        <v>13</v>
      </c>
      <c r="G30" s="10">
        <v>2000</v>
      </c>
      <c r="H30" t="s">
        <v>14</v>
      </c>
      <c r="I30" s="11"/>
    </row>
    <row r="31" spans="1:9" ht="27.75" customHeight="1">
      <c r="A31">
        <v>3207</v>
      </c>
      <c r="B31" t="s">
        <v>76</v>
      </c>
      <c r="C31" t="s">
        <v>77</v>
      </c>
      <c r="D31" s="4" t="s">
        <v>11</v>
      </c>
      <c r="E31" t="s">
        <v>65</v>
      </c>
      <c r="F31" s="10" t="s">
        <v>13</v>
      </c>
      <c r="G31" s="10">
        <v>2000</v>
      </c>
      <c r="H31" t="s">
        <v>14</v>
      </c>
      <c r="I31" s="11"/>
    </row>
    <row r="32" spans="1:9" ht="27.75" customHeight="1">
      <c r="A32">
        <v>3208</v>
      </c>
      <c r="B32" t="s">
        <v>78</v>
      </c>
      <c r="C32" t="s">
        <v>79</v>
      </c>
      <c r="D32" s="4" t="s">
        <v>11</v>
      </c>
      <c r="E32" t="s">
        <v>65</v>
      </c>
      <c r="F32" s="10" t="s">
        <v>19</v>
      </c>
      <c r="G32" s="10">
        <v>2000</v>
      </c>
      <c r="H32" t="s">
        <v>20</v>
      </c>
      <c r="I32" s="11"/>
    </row>
    <row r="33" spans="1:9" ht="27.75" customHeight="1">
      <c r="A33">
        <v>3209</v>
      </c>
      <c r="B33" t="s">
        <v>80</v>
      </c>
      <c r="C33" t="s">
        <v>81</v>
      </c>
      <c r="D33" s="4" t="s">
        <v>11</v>
      </c>
      <c r="E33" t="s">
        <v>65</v>
      </c>
      <c r="F33" s="10" t="s">
        <v>19</v>
      </c>
      <c r="G33" s="10">
        <v>2000</v>
      </c>
      <c r="H33" t="s">
        <v>20</v>
      </c>
      <c r="I33" s="11"/>
    </row>
    <row r="34" spans="1:9" ht="27.75" customHeight="1">
      <c r="A34">
        <v>3210</v>
      </c>
      <c r="B34" t="s">
        <v>82</v>
      </c>
      <c r="C34" t="s">
        <v>83</v>
      </c>
      <c r="D34" s="4" t="s">
        <v>11</v>
      </c>
      <c r="E34" t="s">
        <v>65</v>
      </c>
      <c r="F34" s="10" t="s">
        <v>19</v>
      </c>
      <c r="G34" s="10">
        <v>2000</v>
      </c>
      <c r="H34" t="s">
        <v>20</v>
      </c>
      <c r="I34" s="11"/>
    </row>
    <row r="35" spans="1:9" ht="27.75" customHeight="1">
      <c r="A35">
        <v>3211</v>
      </c>
      <c r="B35" t="s">
        <v>84</v>
      </c>
      <c r="C35" t="s">
        <v>85</v>
      </c>
      <c r="D35" s="4" t="s">
        <v>11</v>
      </c>
      <c r="E35" t="s">
        <v>65</v>
      </c>
      <c r="F35" s="10" t="s">
        <v>19</v>
      </c>
      <c r="G35" s="10">
        <v>2000</v>
      </c>
      <c r="H35" t="s">
        <v>20</v>
      </c>
      <c r="I35" s="11"/>
    </row>
    <row r="36" spans="1:9" ht="27.75" customHeight="1">
      <c r="A36">
        <v>3212</v>
      </c>
      <c r="B36" t="s">
        <v>86</v>
      </c>
      <c r="C36" t="s">
        <v>87</v>
      </c>
      <c r="D36" s="4" t="s">
        <v>11</v>
      </c>
      <c r="E36" t="s">
        <v>65</v>
      </c>
      <c r="F36" s="10" t="s">
        <v>29</v>
      </c>
      <c r="G36" s="10">
        <v>1999</v>
      </c>
      <c r="H36" t="s">
        <v>20</v>
      </c>
      <c r="I36" s="11"/>
    </row>
    <row r="37" spans="1:9" ht="27.75" customHeight="1">
      <c r="A37">
        <v>3213</v>
      </c>
      <c r="B37" t="s">
        <v>88</v>
      </c>
      <c r="C37" t="s">
        <v>89</v>
      </c>
      <c r="D37" s="4" t="s">
        <v>11</v>
      </c>
      <c r="E37" t="s">
        <v>65</v>
      </c>
      <c r="F37" s="10" t="s">
        <v>13</v>
      </c>
      <c r="G37" s="10">
        <v>2000</v>
      </c>
      <c r="H37" t="s">
        <v>14</v>
      </c>
      <c r="I37" s="11"/>
    </row>
    <row r="38" spans="1:9" ht="27.75" customHeight="1">
      <c r="A38">
        <v>3214</v>
      </c>
      <c r="B38" t="s">
        <v>90</v>
      </c>
      <c r="C38" t="s">
        <v>91</v>
      </c>
      <c r="D38" s="4" t="s">
        <v>11</v>
      </c>
      <c r="E38" t="s">
        <v>65</v>
      </c>
      <c r="F38" s="10" t="s">
        <v>13</v>
      </c>
      <c r="G38" s="10">
        <v>2000</v>
      </c>
      <c r="H38" t="s">
        <v>14</v>
      </c>
      <c r="I38" s="11"/>
    </row>
    <row r="39" spans="1:9" ht="27.75" customHeight="1">
      <c r="A39">
        <v>3215</v>
      </c>
      <c r="B39" t="s">
        <v>92</v>
      </c>
      <c r="C39" t="s">
        <v>93</v>
      </c>
      <c r="D39" s="4" t="s">
        <v>11</v>
      </c>
      <c r="E39" t="s">
        <v>65</v>
      </c>
      <c r="F39" s="10" t="s">
        <v>13</v>
      </c>
      <c r="G39" s="10">
        <v>2000</v>
      </c>
      <c r="H39" t="s">
        <v>14</v>
      </c>
      <c r="I39" s="11"/>
    </row>
    <row r="40" spans="1:9" ht="27.75" customHeight="1">
      <c r="A40">
        <v>3216</v>
      </c>
      <c r="B40" t="s">
        <v>94</v>
      </c>
      <c r="C40" t="s">
        <v>95</v>
      </c>
      <c r="D40" s="4" t="s">
        <v>11</v>
      </c>
      <c r="E40" t="s">
        <v>65</v>
      </c>
      <c r="F40" s="10" t="s">
        <v>13</v>
      </c>
      <c r="G40" s="10">
        <v>2000</v>
      </c>
      <c r="H40" t="s">
        <v>14</v>
      </c>
      <c r="I40" s="11"/>
    </row>
    <row r="41" spans="1:9" ht="27.75" customHeight="1">
      <c r="A41">
        <v>3217</v>
      </c>
      <c r="B41" t="s">
        <v>96</v>
      </c>
      <c r="C41" t="s">
        <v>97</v>
      </c>
      <c r="D41" s="4" t="s">
        <v>11</v>
      </c>
      <c r="E41" t="s">
        <v>65</v>
      </c>
      <c r="F41" s="10" t="s">
        <v>19</v>
      </c>
      <c r="G41" s="10">
        <v>2000</v>
      </c>
      <c r="H41" t="s">
        <v>20</v>
      </c>
      <c r="I41" s="11"/>
    </row>
    <row r="42" spans="1:9" ht="27.75" customHeight="1">
      <c r="A42">
        <v>3218</v>
      </c>
      <c r="B42" t="s">
        <v>98</v>
      </c>
      <c r="C42" t="s">
        <v>99</v>
      </c>
      <c r="D42" s="4" t="s">
        <v>11</v>
      </c>
      <c r="E42" t="s">
        <v>65</v>
      </c>
      <c r="F42" s="10" t="s">
        <v>19</v>
      </c>
      <c r="G42" s="10">
        <v>2001</v>
      </c>
      <c r="H42" t="s">
        <v>20</v>
      </c>
      <c r="I42" s="11"/>
    </row>
    <row r="43" spans="1:9" ht="27.75" customHeight="1">
      <c r="A43">
        <v>3219</v>
      </c>
      <c r="B43" t="s">
        <v>100</v>
      </c>
      <c r="C43" t="s">
        <v>101</v>
      </c>
      <c r="D43" s="4" t="s">
        <v>11</v>
      </c>
      <c r="E43" t="s">
        <v>65</v>
      </c>
      <c r="F43" s="10" t="s">
        <v>19</v>
      </c>
      <c r="G43" s="10">
        <v>2000</v>
      </c>
      <c r="H43" t="s">
        <v>20</v>
      </c>
      <c r="I43" s="11"/>
    </row>
    <row r="44" spans="1:9" ht="27.75" customHeight="1">
      <c r="A44">
        <v>3220</v>
      </c>
      <c r="B44" t="s">
        <v>102</v>
      </c>
      <c r="C44" t="s">
        <v>103</v>
      </c>
      <c r="D44" s="4" t="s">
        <v>11</v>
      </c>
      <c r="E44" t="s">
        <v>65</v>
      </c>
      <c r="F44" s="10" t="s">
        <v>13</v>
      </c>
      <c r="G44" s="10">
        <v>2000</v>
      </c>
      <c r="H44" t="s">
        <v>14</v>
      </c>
      <c r="I44" s="11"/>
    </row>
    <row r="45" spans="1:9" ht="27.75" customHeight="1">
      <c r="A45">
        <v>3221</v>
      </c>
      <c r="B45" t="s">
        <v>104</v>
      </c>
      <c r="C45" t="s">
        <v>105</v>
      </c>
      <c r="D45" s="4" t="s">
        <v>11</v>
      </c>
      <c r="E45" t="s">
        <v>65</v>
      </c>
      <c r="F45" s="10" t="s">
        <v>13</v>
      </c>
      <c r="G45" s="10">
        <v>2000</v>
      </c>
      <c r="H45" t="s">
        <v>14</v>
      </c>
      <c r="I45" s="11"/>
    </row>
    <row r="46" spans="1:9" ht="27.75" customHeight="1">
      <c r="A46">
        <v>3222</v>
      </c>
      <c r="B46" t="s">
        <v>104</v>
      </c>
      <c r="C46" t="s">
        <v>106</v>
      </c>
      <c r="D46" s="4" t="s">
        <v>11</v>
      </c>
      <c r="E46" t="s">
        <v>65</v>
      </c>
      <c r="F46" s="10" t="s">
        <v>13</v>
      </c>
      <c r="G46" s="10">
        <v>2000</v>
      </c>
      <c r="H46" t="s">
        <v>14</v>
      </c>
      <c r="I46" s="11"/>
    </row>
    <row r="47" spans="1:9" ht="27.75" customHeight="1">
      <c r="A47">
        <v>3223</v>
      </c>
      <c r="B47" t="s">
        <v>107</v>
      </c>
      <c r="C47" t="s">
        <v>108</v>
      </c>
      <c r="D47" s="4" t="s">
        <v>11</v>
      </c>
      <c r="E47" t="s">
        <v>65</v>
      </c>
      <c r="F47" s="10" t="s">
        <v>19</v>
      </c>
      <c r="G47" s="10">
        <v>2001</v>
      </c>
      <c r="H47" t="s">
        <v>20</v>
      </c>
      <c r="I47" s="11"/>
    </row>
    <row r="48" spans="1:9" ht="27.75" customHeight="1">
      <c r="A48">
        <v>3224</v>
      </c>
      <c r="B48" t="s">
        <v>109</v>
      </c>
      <c r="C48" t="s">
        <v>110</v>
      </c>
      <c r="D48" s="4" t="s">
        <v>11</v>
      </c>
      <c r="E48" t="s">
        <v>65</v>
      </c>
      <c r="F48" s="10" t="s">
        <v>13</v>
      </c>
      <c r="G48" s="10">
        <v>2000</v>
      </c>
      <c r="H48" t="s">
        <v>14</v>
      </c>
      <c r="I48" s="11"/>
    </row>
    <row r="49" spans="1:9" ht="27.75" customHeight="1">
      <c r="A49">
        <v>3225</v>
      </c>
      <c r="B49" t="s">
        <v>111</v>
      </c>
      <c r="C49" t="s">
        <v>112</v>
      </c>
      <c r="D49" s="4" t="s">
        <v>11</v>
      </c>
      <c r="E49" t="s">
        <v>65</v>
      </c>
      <c r="F49" s="10" t="s">
        <v>19</v>
      </c>
      <c r="G49" s="10">
        <v>2000</v>
      </c>
      <c r="H49" t="s">
        <v>20</v>
      </c>
      <c r="I49" s="11"/>
    </row>
    <row r="50" spans="1:9" ht="27.75" customHeight="1">
      <c r="A50">
        <v>3301</v>
      </c>
      <c r="B50" t="s">
        <v>113</v>
      </c>
      <c r="C50" t="s">
        <v>114</v>
      </c>
      <c r="D50" s="4" t="s">
        <v>11</v>
      </c>
      <c r="E50" t="s">
        <v>115</v>
      </c>
      <c r="F50" s="10" t="s">
        <v>19</v>
      </c>
      <c r="G50" s="10">
        <v>2000</v>
      </c>
      <c r="H50" t="s">
        <v>20</v>
      </c>
      <c r="I50" s="11"/>
    </row>
    <row r="51" spans="1:9" ht="27.75" customHeight="1">
      <c r="A51">
        <v>3302</v>
      </c>
      <c r="B51" t="s">
        <v>116</v>
      </c>
      <c r="C51" t="s">
        <v>117</v>
      </c>
      <c r="D51" s="4" t="s">
        <v>11</v>
      </c>
      <c r="E51" t="s">
        <v>115</v>
      </c>
      <c r="F51" s="10" t="s">
        <v>29</v>
      </c>
      <c r="G51" s="10">
        <v>1999</v>
      </c>
      <c r="H51" t="s">
        <v>20</v>
      </c>
      <c r="I51" s="11"/>
    </row>
    <row r="52" spans="1:9" ht="27.75" customHeight="1">
      <c r="A52">
        <v>3303</v>
      </c>
      <c r="B52" t="s">
        <v>118</v>
      </c>
      <c r="C52" t="s">
        <v>119</v>
      </c>
      <c r="D52" s="4" t="s">
        <v>11</v>
      </c>
      <c r="E52" t="s">
        <v>115</v>
      </c>
      <c r="F52" s="10" t="s">
        <v>13</v>
      </c>
      <c r="G52" s="10">
        <v>2000</v>
      </c>
      <c r="H52" t="s">
        <v>14</v>
      </c>
      <c r="I52" s="11"/>
    </row>
    <row r="53" spans="1:9" ht="27.75" customHeight="1">
      <c r="A53">
        <v>3304</v>
      </c>
      <c r="B53" t="s">
        <v>120</v>
      </c>
      <c r="C53" t="s">
        <v>77</v>
      </c>
      <c r="D53" s="4" t="s">
        <v>11</v>
      </c>
      <c r="E53" t="s">
        <v>115</v>
      </c>
      <c r="F53" s="10" t="s">
        <v>13</v>
      </c>
      <c r="G53" s="10">
        <v>2000</v>
      </c>
      <c r="H53" t="s">
        <v>14</v>
      </c>
      <c r="I53" s="11"/>
    </row>
    <row r="54" spans="1:9" ht="27.75" customHeight="1">
      <c r="A54">
        <v>3305</v>
      </c>
      <c r="B54" t="s">
        <v>121</v>
      </c>
      <c r="C54" t="s">
        <v>122</v>
      </c>
      <c r="D54" s="4" t="s">
        <v>11</v>
      </c>
      <c r="E54" t="s">
        <v>115</v>
      </c>
      <c r="F54" s="10" t="s">
        <v>19</v>
      </c>
      <c r="G54" s="10">
        <v>2000</v>
      </c>
      <c r="H54" t="s">
        <v>20</v>
      </c>
      <c r="I54" s="11"/>
    </row>
    <row r="55" spans="1:9" ht="27.75" customHeight="1">
      <c r="A55">
        <v>3306</v>
      </c>
      <c r="B55" t="s">
        <v>123</v>
      </c>
      <c r="C55" t="s">
        <v>124</v>
      </c>
      <c r="D55" s="4" t="s">
        <v>11</v>
      </c>
      <c r="E55" t="s">
        <v>115</v>
      </c>
      <c r="F55" s="10" t="s">
        <v>13</v>
      </c>
      <c r="G55" s="10">
        <v>2000</v>
      </c>
      <c r="H55" t="s">
        <v>14</v>
      </c>
      <c r="I55" s="11"/>
    </row>
    <row r="56" spans="1:9" ht="27.75" customHeight="1">
      <c r="A56">
        <v>3307</v>
      </c>
      <c r="B56" t="s">
        <v>125</v>
      </c>
      <c r="C56" t="s">
        <v>126</v>
      </c>
      <c r="D56" s="4" t="s">
        <v>11</v>
      </c>
      <c r="E56" t="s">
        <v>115</v>
      </c>
      <c r="F56" s="10" t="s">
        <v>19</v>
      </c>
      <c r="G56" s="10">
        <v>2000</v>
      </c>
      <c r="H56" t="s">
        <v>20</v>
      </c>
      <c r="I56" s="11"/>
    </row>
    <row r="57" spans="1:9" ht="27.75" customHeight="1">
      <c r="A57">
        <v>3308</v>
      </c>
      <c r="B57" t="s">
        <v>127</v>
      </c>
      <c r="C57" t="s">
        <v>128</v>
      </c>
      <c r="D57" s="4" t="s">
        <v>11</v>
      </c>
      <c r="E57" t="s">
        <v>115</v>
      </c>
      <c r="F57" s="10" t="s">
        <v>19</v>
      </c>
      <c r="G57" s="10">
        <v>2000</v>
      </c>
      <c r="H57" t="s">
        <v>20</v>
      </c>
      <c r="I57" s="11"/>
    </row>
    <row r="58" spans="1:9" ht="27.75" customHeight="1">
      <c r="A58">
        <v>3309</v>
      </c>
      <c r="B58" t="s">
        <v>129</v>
      </c>
      <c r="C58" t="s">
        <v>130</v>
      </c>
      <c r="D58" s="4" t="s">
        <v>11</v>
      </c>
      <c r="E58" t="s">
        <v>115</v>
      </c>
      <c r="F58" s="10" t="s">
        <v>13</v>
      </c>
      <c r="G58" s="10">
        <v>2000</v>
      </c>
      <c r="H58" t="s">
        <v>14</v>
      </c>
      <c r="I58" s="11"/>
    </row>
    <row r="59" spans="1:9" ht="27.75" customHeight="1">
      <c r="A59">
        <v>3310</v>
      </c>
      <c r="B59" t="s">
        <v>131</v>
      </c>
      <c r="C59" t="s">
        <v>132</v>
      </c>
      <c r="D59" s="4" t="s">
        <v>11</v>
      </c>
      <c r="E59" t="s">
        <v>115</v>
      </c>
      <c r="F59" s="10" t="s">
        <v>19</v>
      </c>
      <c r="G59" s="10">
        <v>2000</v>
      </c>
      <c r="H59" t="s">
        <v>20</v>
      </c>
      <c r="I59" s="11"/>
    </row>
    <row r="60" spans="1:9" ht="27.75" customHeight="1">
      <c r="A60">
        <v>3311</v>
      </c>
      <c r="B60" t="s">
        <v>133</v>
      </c>
      <c r="C60" t="s">
        <v>33</v>
      </c>
      <c r="D60" s="4" t="s">
        <v>11</v>
      </c>
      <c r="E60" t="s">
        <v>115</v>
      </c>
      <c r="F60" s="10" t="s">
        <v>13</v>
      </c>
      <c r="G60" s="10">
        <v>2000</v>
      </c>
      <c r="H60" t="s">
        <v>14</v>
      </c>
      <c r="I60" s="11"/>
    </row>
    <row r="61" spans="1:9" ht="27.75" customHeight="1">
      <c r="A61">
        <v>3312</v>
      </c>
      <c r="B61" t="s">
        <v>134</v>
      </c>
      <c r="C61" t="s">
        <v>135</v>
      </c>
      <c r="D61" s="4" t="s">
        <v>11</v>
      </c>
      <c r="E61" t="s">
        <v>115</v>
      </c>
      <c r="F61" s="10" t="s">
        <v>19</v>
      </c>
      <c r="G61" s="10">
        <v>2001</v>
      </c>
      <c r="H61" t="s">
        <v>20</v>
      </c>
      <c r="I61" s="11"/>
    </row>
    <row r="62" spans="1:9" ht="27.75" customHeight="1">
      <c r="A62">
        <v>3313</v>
      </c>
      <c r="B62" t="s">
        <v>136</v>
      </c>
      <c r="C62" t="s">
        <v>137</v>
      </c>
      <c r="D62" s="4" t="s">
        <v>11</v>
      </c>
      <c r="E62" t="s">
        <v>115</v>
      </c>
      <c r="F62" s="10" t="s">
        <v>19</v>
      </c>
      <c r="G62" s="10">
        <v>2000</v>
      </c>
      <c r="H62" t="s">
        <v>20</v>
      </c>
      <c r="I62" s="11"/>
    </row>
    <row r="63" spans="1:9" ht="27.75" customHeight="1">
      <c r="A63">
        <v>3314</v>
      </c>
      <c r="B63" t="s">
        <v>138</v>
      </c>
      <c r="C63" t="s">
        <v>139</v>
      </c>
      <c r="D63" s="4" t="s">
        <v>11</v>
      </c>
      <c r="E63" t="s">
        <v>115</v>
      </c>
      <c r="F63" s="10" t="s">
        <v>29</v>
      </c>
      <c r="G63" s="10">
        <v>1999</v>
      </c>
      <c r="H63" t="s">
        <v>20</v>
      </c>
      <c r="I63" s="11"/>
    </row>
    <row r="64" spans="1:9" ht="27.75" customHeight="1">
      <c r="A64">
        <v>3315</v>
      </c>
      <c r="B64" t="s">
        <v>140</v>
      </c>
      <c r="C64" t="s">
        <v>141</v>
      </c>
      <c r="D64" s="4" t="s">
        <v>11</v>
      </c>
      <c r="E64" t="s">
        <v>115</v>
      </c>
      <c r="F64" s="10" t="s">
        <v>19</v>
      </c>
      <c r="G64" s="10">
        <v>2000</v>
      </c>
      <c r="H64" t="s">
        <v>20</v>
      </c>
      <c r="I64" s="11"/>
    </row>
    <row r="65" spans="1:9" ht="27.75" customHeight="1">
      <c r="A65">
        <v>3316</v>
      </c>
      <c r="B65" t="s">
        <v>142</v>
      </c>
      <c r="C65" t="s">
        <v>143</v>
      </c>
      <c r="D65" s="4" t="s">
        <v>11</v>
      </c>
      <c r="E65" t="s">
        <v>115</v>
      </c>
      <c r="F65" s="10" t="s">
        <v>13</v>
      </c>
      <c r="G65" s="10">
        <v>2000</v>
      </c>
      <c r="H65" t="s">
        <v>14</v>
      </c>
      <c r="I65" s="11"/>
    </row>
    <row r="66" spans="1:9" ht="27.75" customHeight="1">
      <c r="A66">
        <v>3317</v>
      </c>
      <c r="B66" t="s">
        <v>144</v>
      </c>
      <c r="C66" t="s">
        <v>145</v>
      </c>
      <c r="D66" s="4" t="s">
        <v>11</v>
      </c>
      <c r="E66" t="s">
        <v>115</v>
      </c>
      <c r="F66" s="10" t="s">
        <v>13</v>
      </c>
      <c r="G66" s="10">
        <v>2000</v>
      </c>
      <c r="H66" t="s">
        <v>14</v>
      </c>
      <c r="I66" s="11"/>
    </row>
    <row r="67" spans="1:9" ht="27.75" customHeight="1">
      <c r="A67">
        <v>3318</v>
      </c>
      <c r="B67" t="s">
        <v>146</v>
      </c>
      <c r="C67" t="s">
        <v>147</v>
      </c>
      <c r="D67" s="4" t="s">
        <v>11</v>
      </c>
      <c r="E67" t="s">
        <v>115</v>
      </c>
      <c r="F67" s="10" t="s">
        <v>19</v>
      </c>
      <c r="G67" s="10">
        <v>2000</v>
      </c>
      <c r="H67" t="s">
        <v>20</v>
      </c>
      <c r="I67" s="11"/>
    </row>
    <row r="68" spans="1:9" ht="27.75" customHeight="1">
      <c r="A68">
        <v>3319</v>
      </c>
      <c r="B68" t="s">
        <v>148</v>
      </c>
      <c r="C68" t="s">
        <v>149</v>
      </c>
      <c r="D68" s="4" t="s">
        <v>11</v>
      </c>
      <c r="E68" t="s">
        <v>115</v>
      </c>
      <c r="F68" s="10" t="s">
        <v>13</v>
      </c>
      <c r="G68" s="10">
        <v>2000</v>
      </c>
      <c r="H68" t="s">
        <v>14</v>
      </c>
      <c r="I68" s="11"/>
    </row>
    <row r="69" spans="1:9" ht="27.75" customHeight="1">
      <c r="A69">
        <v>3320</v>
      </c>
      <c r="B69" t="s">
        <v>150</v>
      </c>
      <c r="C69" t="s">
        <v>151</v>
      </c>
      <c r="D69" s="4" t="s">
        <v>11</v>
      </c>
      <c r="E69" t="s">
        <v>115</v>
      </c>
      <c r="F69" s="10" t="s">
        <v>19</v>
      </c>
      <c r="G69" s="10">
        <v>2000</v>
      </c>
      <c r="H69" t="s">
        <v>20</v>
      </c>
      <c r="I69" s="11"/>
    </row>
    <row r="70" spans="1:9" ht="27.75" customHeight="1">
      <c r="A70">
        <v>3321</v>
      </c>
      <c r="B70" t="s">
        <v>152</v>
      </c>
      <c r="C70" t="s">
        <v>153</v>
      </c>
      <c r="D70" s="4" t="s">
        <v>11</v>
      </c>
      <c r="E70" t="s">
        <v>115</v>
      </c>
      <c r="F70" s="10" t="s">
        <v>19</v>
      </c>
      <c r="G70" s="10">
        <v>2000</v>
      </c>
      <c r="H70" t="s">
        <v>20</v>
      </c>
      <c r="I70" s="11"/>
    </row>
    <row r="71" spans="1:9" ht="27.75" customHeight="1">
      <c r="A71">
        <v>3322</v>
      </c>
      <c r="B71" t="s">
        <v>154</v>
      </c>
      <c r="C71" t="s">
        <v>155</v>
      </c>
      <c r="D71" s="4" t="s">
        <v>11</v>
      </c>
      <c r="E71" t="s">
        <v>115</v>
      </c>
      <c r="F71" s="10" t="s">
        <v>19</v>
      </c>
      <c r="G71" s="10">
        <v>2000</v>
      </c>
      <c r="H71" t="s">
        <v>20</v>
      </c>
      <c r="I71" s="11"/>
    </row>
    <row r="72" spans="1:9" ht="27.75" customHeight="1">
      <c r="A72">
        <v>3323</v>
      </c>
      <c r="B72" t="s">
        <v>156</v>
      </c>
      <c r="C72" t="s">
        <v>157</v>
      </c>
      <c r="D72" s="4" t="s">
        <v>11</v>
      </c>
      <c r="E72" t="s">
        <v>115</v>
      </c>
      <c r="F72" s="10" t="s">
        <v>13</v>
      </c>
      <c r="G72" s="10">
        <v>2000</v>
      </c>
      <c r="H72" t="s">
        <v>14</v>
      </c>
      <c r="I72" s="11"/>
    </row>
    <row r="73" spans="1:9" ht="27.75" customHeight="1">
      <c r="A73">
        <v>3324</v>
      </c>
      <c r="B73" t="s">
        <v>158</v>
      </c>
      <c r="C73" t="s">
        <v>159</v>
      </c>
      <c r="D73" s="4" t="s">
        <v>11</v>
      </c>
      <c r="E73" t="s">
        <v>115</v>
      </c>
      <c r="F73" s="10" t="s">
        <v>13</v>
      </c>
      <c r="G73" s="10">
        <v>2000</v>
      </c>
      <c r="H73" t="s">
        <v>14</v>
      </c>
      <c r="I73" s="11"/>
    </row>
    <row r="74" spans="1:9" ht="27.75" customHeight="1">
      <c r="A74">
        <v>3325</v>
      </c>
      <c r="B74" t="s">
        <v>160</v>
      </c>
      <c r="C74" t="s">
        <v>161</v>
      </c>
      <c r="D74" s="4" t="s">
        <v>11</v>
      </c>
      <c r="E74" t="s">
        <v>115</v>
      </c>
      <c r="F74" s="10" t="s">
        <v>19</v>
      </c>
      <c r="G74" s="10">
        <v>2000</v>
      </c>
      <c r="H74" t="s">
        <v>20</v>
      </c>
      <c r="I74" s="11"/>
    </row>
    <row r="75" spans="1:9" ht="27.75" customHeight="1">
      <c r="A75">
        <v>3326</v>
      </c>
      <c r="B75" t="s">
        <v>162</v>
      </c>
      <c r="C75" t="s">
        <v>163</v>
      </c>
      <c r="D75" s="4" t="s">
        <v>11</v>
      </c>
      <c r="E75" t="s">
        <v>115</v>
      </c>
      <c r="F75" s="10" t="s">
        <v>19</v>
      </c>
      <c r="G75" s="10">
        <v>2000</v>
      </c>
      <c r="H75" t="s">
        <v>20</v>
      </c>
      <c r="I75" s="11"/>
    </row>
    <row r="76" spans="1:9" ht="27.75" customHeight="1">
      <c r="A76">
        <v>3401</v>
      </c>
      <c r="B76" t="s">
        <v>164</v>
      </c>
      <c r="C76" t="s">
        <v>165</v>
      </c>
      <c r="D76" s="4" t="s">
        <v>11</v>
      </c>
      <c r="E76" t="s">
        <v>166</v>
      </c>
      <c r="F76" s="10" t="s">
        <v>19</v>
      </c>
      <c r="G76" s="10">
        <v>2000</v>
      </c>
      <c r="H76" t="s">
        <v>20</v>
      </c>
      <c r="I76" s="11"/>
    </row>
    <row r="77" spans="1:9" ht="27.75" customHeight="1">
      <c r="A77">
        <v>3402</v>
      </c>
      <c r="B77" t="s">
        <v>167</v>
      </c>
      <c r="C77" t="s">
        <v>168</v>
      </c>
      <c r="D77" s="4" t="s">
        <v>11</v>
      </c>
      <c r="E77" t="s">
        <v>166</v>
      </c>
      <c r="F77" s="10" t="s">
        <v>13</v>
      </c>
      <c r="G77" s="10">
        <v>2000</v>
      </c>
      <c r="H77" t="s">
        <v>14</v>
      </c>
      <c r="I77" s="11"/>
    </row>
    <row r="78" spans="1:9" ht="27.75" customHeight="1">
      <c r="A78">
        <v>3403</v>
      </c>
      <c r="B78" t="s">
        <v>169</v>
      </c>
      <c r="C78" t="s">
        <v>126</v>
      </c>
      <c r="D78" s="4" t="s">
        <v>11</v>
      </c>
      <c r="E78" t="s">
        <v>166</v>
      </c>
      <c r="F78" s="10" t="s">
        <v>19</v>
      </c>
      <c r="G78" s="10">
        <v>2000</v>
      </c>
      <c r="H78" t="s">
        <v>20</v>
      </c>
      <c r="I78" s="11"/>
    </row>
    <row r="79" spans="1:9" ht="27.75" customHeight="1">
      <c r="A79">
        <v>3404</v>
      </c>
      <c r="B79" t="s">
        <v>170</v>
      </c>
      <c r="C79" t="s">
        <v>83</v>
      </c>
      <c r="D79" s="4" t="s">
        <v>11</v>
      </c>
      <c r="E79" t="s">
        <v>166</v>
      </c>
      <c r="F79" s="10" t="s">
        <v>19</v>
      </c>
      <c r="G79" s="10">
        <v>2000</v>
      </c>
      <c r="H79" t="s">
        <v>20</v>
      </c>
      <c r="I79" s="11"/>
    </row>
    <row r="80" spans="1:9" ht="27.75" customHeight="1">
      <c r="A80">
        <v>3405</v>
      </c>
      <c r="B80" t="s">
        <v>171</v>
      </c>
      <c r="C80" t="s">
        <v>172</v>
      </c>
      <c r="D80" s="4" t="s">
        <v>11</v>
      </c>
      <c r="E80" t="s">
        <v>166</v>
      </c>
      <c r="F80" s="10" t="s">
        <v>13</v>
      </c>
      <c r="G80" s="10">
        <v>2000</v>
      </c>
      <c r="H80" t="s">
        <v>14</v>
      </c>
      <c r="I80" s="11"/>
    </row>
    <row r="81" spans="1:9" ht="27.75" customHeight="1">
      <c r="A81">
        <v>3406</v>
      </c>
      <c r="B81" t="s">
        <v>173</v>
      </c>
      <c r="C81" t="s">
        <v>174</v>
      </c>
      <c r="D81" s="4" t="s">
        <v>11</v>
      </c>
      <c r="E81" t="s">
        <v>166</v>
      </c>
      <c r="F81" s="10" t="s">
        <v>34</v>
      </c>
      <c r="G81" s="10">
        <v>1999</v>
      </c>
      <c r="H81" t="s">
        <v>14</v>
      </c>
      <c r="I81" s="11"/>
    </row>
    <row r="82" spans="1:9" ht="27.75" customHeight="1">
      <c r="A82">
        <v>3407</v>
      </c>
      <c r="B82" t="s">
        <v>175</v>
      </c>
      <c r="C82" t="s">
        <v>176</v>
      </c>
      <c r="D82" s="4" t="s">
        <v>11</v>
      </c>
      <c r="E82" t="s">
        <v>166</v>
      </c>
      <c r="F82" s="10" t="s">
        <v>19</v>
      </c>
      <c r="G82" s="10">
        <v>2000</v>
      </c>
      <c r="H82" t="s">
        <v>20</v>
      </c>
      <c r="I82" s="11"/>
    </row>
    <row r="83" spans="1:9" ht="27.75" customHeight="1">
      <c r="A83">
        <v>3408</v>
      </c>
      <c r="B83" t="s">
        <v>21</v>
      </c>
      <c r="C83" t="s">
        <v>165</v>
      </c>
      <c r="D83" s="4" t="s">
        <v>11</v>
      </c>
      <c r="E83" t="s">
        <v>166</v>
      </c>
      <c r="F83" s="10" t="s">
        <v>19</v>
      </c>
      <c r="G83" s="10">
        <v>2000</v>
      </c>
      <c r="H83" t="s">
        <v>20</v>
      </c>
      <c r="I83" s="11"/>
    </row>
    <row r="84" spans="1:9" ht="27.75" customHeight="1">
      <c r="A84">
        <v>3409</v>
      </c>
      <c r="B84" t="s">
        <v>177</v>
      </c>
      <c r="C84" t="s">
        <v>91</v>
      </c>
      <c r="D84" s="4" t="s">
        <v>11</v>
      </c>
      <c r="E84" t="s">
        <v>166</v>
      </c>
      <c r="F84" s="10" t="s">
        <v>13</v>
      </c>
      <c r="G84" s="10">
        <v>2000</v>
      </c>
      <c r="H84" t="s">
        <v>14</v>
      </c>
      <c r="I84" s="11"/>
    </row>
    <row r="85" spans="1:9" ht="27.75" customHeight="1">
      <c r="A85">
        <v>3410</v>
      </c>
      <c r="B85" t="s">
        <v>178</v>
      </c>
      <c r="C85" t="s">
        <v>179</v>
      </c>
      <c r="D85" s="4" t="s">
        <v>11</v>
      </c>
      <c r="E85" t="s">
        <v>166</v>
      </c>
      <c r="F85" s="10" t="s">
        <v>13</v>
      </c>
      <c r="G85" s="10">
        <v>2000</v>
      </c>
      <c r="H85" t="s">
        <v>14</v>
      </c>
      <c r="I85" s="11"/>
    </row>
    <row r="86" spans="1:9" ht="27.75" customHeight="1">
      <c r="A86">
        <v>3411</v>
      </c>
      <c r="B86" t="s">
        <v>180</v>
      </c>
      <c r="C86" t="s">
        <v>181</v>
      </c>
      <c r="D86" s="4" t="s">
        <v>11</v>
      </c>
      <c r="E86" t="s">
        <v>166</v>
      </c>
      <c r="F86" s="10" t="s">
        <v>29</v>
      </c>
      <c r="G86" s="10">
        <v>1999</v>
      </c>
      <c r="H86" t="s">
        <v>20</v>
      </c>
      <c r="I86" s="11"/>
    </row>
    <row r="87" spans="1:9" ht="27.75" customHeight="1">
      <c r="A87">
        <v>3412</v>
      </c>
      <c r="B87" t="s">
        <v>182</v>
      </c>
      <c r="C87" t="s">
        <v>183</v>
      </c>
      <c r="D87" s="4" t="s">
        <v>11</v>
      </c>
      <c r="E87" t="s">
        <v>166</v>
      </c>
      <c r="F87" s="10" t="s">
        <v>34</v>
      </c>
      <c r="G87" s="10">
        <v>1999</v>
      </c>
      <c r="H87" t="s">
        <v>14</v>
      </c>
      <c r="I87" s="11"/>
    </row>
    <row r="88" spans="1:9" ht="27.75" customHeight="1">
      <c r="A88">
        <v>3413</v>
      </c>
      <c r="B88" t="s">
        <v>184</v>
      </c>
      <c r="C88" t="s">
        <v>185</v>
      </c>
      <c r="D88" s="4" t="s">
        <v>11</v>
      </c>
      <c r="E88" t="s">
        <v>166</v>
      </c>
      <c r="F88" s="10" t="s">
        <v>13</v>
      </c>
      <c r="G88" s="10">
        <v>2000</v>
      </c>
      <c r="H88" t="s">
        <v>14</v>
      </c>
      <c r="I88" s="11"/>
    </row>
    <row r="89" spans="1:9" ht="27.75" customHeight="1">
      <c r="A89">
        <v>3414</v>
      </c>
      <c r="B89" t="s">
        <v>186</v>
      </c>
      <c r="C89" t="s">
        <v>187</v>
      </c>
      <c r="D89" s="4" t="s">
        <v>11</v>
      </c>
      <c r="E89" t="s">
        <v>166</v>
      </c>
      <c r="F89" s="10" t="s">
        <v>19</v>
      </c>
      <c r="G89" s="10">
        <v>2000</v>
      </c>
      <c r="H89" t="s">
        <v>20</v>
      </c>
      <c r="I89" s="11"/>
    </row>
    <row r="90" spans="1:9" ht="27.75" customHeight="1">
      <c r="A90">
        <v>3415</v>
      </c>
      <c r="B90" t="s">
        <v>188</v>
      </c>
      <c r="C90" t="s">
        <v>24</v>
      </c>
      <c r="D90" s="4" t="s">
        <v>11</v>
      </c>
      <c r="E90" t="s">
        <v>166</v>
      </c>
      <c r="F90" s="10" t="s">
        <v>13</v>
      </c>
      <c r="G90" s="10">
        <v>2000</v>
      </c>
      <c r="H90" t="s">
        <v>14</v>
      </c>
      <c r="I90" s="11"/>
    </row>
    <row r="91" spans="1:9" ht="27.75" customHeight="1">
      <c r="A91">
        <v>3416</v>
      </c>
      <c r="B91" t="s">
        <v>189</v>
      </c>
      <c r="C91" t="s">
        <v>190</v>
      </c>
      <c r="D91" s="4" t="s">
        <v>11</v>
      </c>
      <c r="E91" t="s">
        <v>166</v>
      </c>
      <c r="F91" s="10" t="s">
        <v>13</v>
      </c>
      <c r="G91" s="10">
        <v>2000</v>
      </c>
      <c r="H91" t="s">
        <v>14</v>
      </c>
      <c r="I91" s="11"/>
    </row>
    <row r="92" spans="1:9" ht="27.75" customHeight="1">
      <c r="A92">
        <v>3417</v>
      </c>
      <c r="B92" t="s">
        <v>191</v>
      </c>
      <c r="C92" t="s">
        <v>192</v>
      </c>
      <c r="D92" s="4" t="s">
        <v>11</v>
      </c>
      <c r="E92" t="s">
        <v>166</v>
      </c>
      <c r="F92" s="10" t="s">
        <v>13</v>
      </c>
      <c r="G92" s="10">
        <v>2000</v>
      </c>
      <c r="H92" t="s">
        <v>14</v>
      </c>
      <c r="I92" s="11"/>
    </row>
    <row r="93" spans="1:9" ht="27.75" customHeight="1">
      <c r="A93">
        <v>3418</v>
      </c>
      <c r="B93" t="s">
        <v>193</v>
      </c>
      <c r="C93" t="s">
        <v>194</v>
      </c>
      <c r="D93" s="4" t="s">
        <v>11</v>
      </c>
      <c r="E93" t="s">
        <v>166</v>
      </c>
      <c r="F93" s="10" t="s">
        <v>13</v>
      </c>
      <c r="G93" s="10">
        <v>2000</v>
      </c>
      <c r="H93" t="s">
        <v>14</v>
      </c>
      <c r="I93" s="11"/>
    </row>
    <row r="94" spans="1:9" ht="27.75" customHeight="1">
      <c r="A94">
        <v>3419</v>
      </c>
      <c r="B94" t="s">
        <v>195</v>
      </c>
      <c r="C94" t="s">
        <v>165</v>
      </c>
      <c r="D94" s="4" t="s">
        <v>11</v>
      </c>
      <c r="E94" t="s">
        <v>166</v>
      </c>
      <c r="F94" s="10" t="s">
        <v>19</v>
      </c>
      <c r="G94" s="10">
        <v>2000</v>
      </c>
      <c r="H94" t="s">
        <v>20</v>
      </c>
      <c r="I94" s="11"/>
    </row>
    <row r="95" spans="1:9" ht="27.75" customHeight="1">
      <c r="A95">
        <v>3420</v>
      </c>
      <c r="B95" t="s">
        <v>196</v>
      </c>
      <c r="C95" t="s">
        <v>197</v>
      </c>
      <c r="D95" s="4" t="s">
        <v>11</v>
      </c>
      <c r="E95" t="s">
        <v>166</v>
      </c>
      <c r="F95" s="10" t="s">
        <v>19</v>
      </c>
      <c r="G95" s="10">
        <v>2000</v>
      </c>
      <c r="H95" t="s">
        <v>20</v>
      </c>
      <c r="I95" s="11"/>
    </row>
    <row r="96" spans="1:9" ht="27.75" customHeight="1">
      <c r="A96">
        <v>3421</v>
      </c>
      <c r="B96" t="s">
        <v>198</v>
      </c>
      <c r="C96" t="s">
        <v>199</v>
      </c>
      <c r="D96" s="4" t="s">
        <v>11</v>
      </c>
      <c r="E96" t="s">
        <v>166</v>
      </c>
      <c r="F96" s="10" t="s">
        <v>19</v>
      </c>
      <c r="G96" s="10">
        <v>2000</v>
      </c>
      <c r="H96" t="s">
        <v>20</v>
      </c>
      <c r="I96" s="11"/>
    </row>
    <row r="97" spans="1:9" ht="27.75" customHeight="1">
      <c r="A97">
        <v>3422</v>
      </c>
      <c r="B97" t="s">
        <v>200</v>
      </c>
      <c r="C97" t="s">
        <v>201</v>
      </c>
      <c r="D97" s="4" t="s">
        <v>11</v>
      </c>
      <c r="E97" t="s">
        <v>166</v>
      </c>
      <c r="F97" s="10" t="s">
        <v>19</v>
      </c>
      <c r="G97" s="10">
        <v>2000</v>
      </c>
      <c r="H97" t="s">
        <v>20</v>
      </c>
      <c r="I97" s="11"/>
    </row>
    <row r="98" spans="1:9" ht="27.75" customHeight="1">
      <c r="A98">
        <v>3423</v>
      </c>
      <c r="B98" t="s">
        <v>202</v>
      </c>
      <c r="C98" t="s">
        <v>203</v>
      </c>
      <c r="D98" s="4" t="s">
        <v>11</v>
      </c>
      <c r="E98" t="s">
        <v>166</v>
      </c>
      <c r="F98" s="10" t="s">
        <v>19</v>
      </c>
      <c r="G98" s="10">
        <v>2000</v>
      </c>
      <c r="H98" t="s">
        <v>20</v>
      </c>
      <c r="I98" s="11"/>
    </row>
    <row r="99" spans="1:9" ht="27.75" customHeight="1">
      <c r="A99">
        <v>3424</v>
      </c>
      <c r="B99" t="s">
        <v>204</v>
      </c>
      <c r="C99" t="s">
        <v>205</v>
      </c>
      <c r="D99" s="4" t="s">
        <v>11</v>
      </c>
      <c r="E99" t="s">
        <v>166</v>
      </c>
      <c r="F99" s="10" t="s">
        <v>34</v>
      </c>
      <c r="G99" s="10">
        <v>1998</v>
      </c>
      <c r="H99" t="s">
        <v>14</v>
      </c>
      <c r="I99" s="11"/>
    </row>
    <row r="100" spans="1:9" ht="27.75" customHeight="1">
      <c r="A100">
        <v>3425</v>
      </c>
      <c r="B100" t="s">
        <v>206</v>
      </c>
      <c r="C100" t="s">
        <v>207</v>
      </c>
      <c r="D100" s="4" t="s">
        <v>11</v>
      </c>
      <c r="E100" t="s">
        <v>166</v>
      </c>
      <c r="F100" s="10" t="s">
        <v>13</v>
      </c>
      <c r="G100" s="10">
        <v>2000</v>
      </c>
      <c r="H100" t="s">
        <v>14</v>
      </c>
      <c r="I100" s="11"/>
    </row>
    <row r="101" spans="1:9" ht="27.75" customHeight="1">
      <c r="A101">
        <v>3501</v>
      </c>
      <c r="B101" t="s">
        <v>208</v>
      </c>
      <c r="C101" t="s">
        <v>209</v>
      </c>
      <c r="D101" s="4" t="s">
        <v>11</v>
      </c>
      <c r="E101" t="s">
        <v>210</v>
      </c>
      <c r="F101" s="10" t="s">
        <v>13</v>
      </c>
      <c r="G101" s="10">
        <v>2000</v>
      </c>
      <c r="H101" t="s">
        <v>14</v>
      </c>
      <c r="I101" s="11"/>
    </row>
    <row r="102" spans="1:9" ht="27.75" customHeight="1">
      <c r="A102">
        <v>3502</v>
      </c>
      <c r="B102" t="s">
        <v>211</v>
      </c>
      <c r="C102" t="s">
        <v>212</v>
      </c>
      <c r="D102" s="4" t="s">
        <v>11</v>
      </c>
      <c r="E102" t="s">
        <v>210</v>
      </c>
      <c r="F102" s="10" t="s">
        <v>19</v>
      </c>
      <c r="G102" s="10">
        <v>2000</v>
      </c>
      <c r="H102" t="s">
        <v>20</v>
      </c>
      <c r="I102" s="11"/>
    </row>
    <row r="103" spans="1:9" ht="27.75" customHeight="1">
      <c r="A103">
        <v>3503</v>
      </c>
      <c r="B103" t="s">
        <v>213</v>
      </c>
      <c r="C103" t="s">
        <v>135</v>
      </c>
      <c r="D103" s="4" t="s">
        <v>11</v>
      </c>
      <c r="E103" t="s">
        <v>210</v>
      </c>
      <c r="F103" s="10" t="s">
        <v>19</v>
      </c>
      <c r="G103" s="10">
        <v>2000</v>
      </c>
      <c r="H103" t="s">
        <v>20</v>
      </c>
      <c r="I103" s="11"/>
    </row>
    <row r="104" spans="1:9" ht="27.75" customHeight="1">
      <c r="A104">
        <v>3504</v>
      </c>
      <c r="B104" t="s">
        <v>214</v>
      </c>
      <c r="C104" t="s">
        <v>215</v>
      </c>
      <c r="D104" s="4" t="s">
        <v>11</v>
      </c>
      <c r="E104" t="s">
        <v>210</v>
      </c>
      <c r="F104" s="10" t="s">
        <v>13</v>
      </c>
      <c r="G104" s="10">
        <v>2000</v>
      </c>
      <c r="H104" t="s">
        <v>14</v>
      </c>
      <c r="I104" s="11"/>
    </row>
    <row r="105" spans="1:9" ht="27.75" customHeight="1">
      <c r="A105">
        <v>3505</v>
      </c>
      <c r="B105" t="s">
        <v>216</v>
      </c>
      <c r="C105" t="s">
        <v>217</v>
      </c>
      <c r="D105" s="4" t="s">
        <v>11</v>
      </c>
      <c r="E105" t="s">
        <v>210</v>
      </c>
      <c r="F105" s="10" t="s">
        <v>29</v>
      </c>
      <c r="G105" s="10">
        <v>1999</v>
      </c>
      <c r="H105" t="s">
        <v>20</v>
      </c>
      <c r="I105" s="11"/>
    </row>
    <row r="106" spans="1:9" ht="27.75" customHeight="1">
      <c r="A106">
        <v>3506</v>
      </c>
      <c r="B106" t="s">
        <v>218</v>
      </c>
      <c r="C106" t="s">
        <v>219</v>
      </c>
      <c r="D106" s="4" t="s">
        <v>11</v>
      </c>
      <c r="E106" t="s">
        <v>210</v>
      </c>
      <c r="F106" s="10" t="s">
        <v>29</v>
      </c>
      <c r="G106" s="10">
        <v>1999</v>
      </c>
      <c r="H106" t="s">
        <v>20</v>
      </c>
      <c r="I106" s="11"/>
    </row>
    <row r="107" spans="1:9" ht="27.75" customHeight="1">
      <c r="A107">
        <v>3507</v>
      </c>
      <c r="B107" t="s">
        <v>220</v>
      </c>
      <c r="C107" t="s">
        <v>95</v>
      </c>
      <c r="D107" s="4" t="s">
        <v>11</v>
      </c>
      <c r="E107" t="s">
        <v>210</v>
      </c>
      <c r="F107" s="10" t="s">
        <v>13</v>
      </c>
      <c r="G107" s="10">
        <v>2000</v>
      </c>
      <c r="H107" t="s">
        <v>14</v>
      </c>
      <c r="I107" s="11"/>
    </row>
    <row r="108" spans="1:9" ht="27.75" customHeight="1">
      <c r="A108">
        <v>3508</v>
      </c>
      <c r="B108" t="s">
        <v>221</v>
      </c>
      <c r="C108" t="s">
        <v>95</v>
      </c>
      <c r="D108" s="4" t="s">
        <v>11</v>
      </c>
      <c r="E108" t="s">
        <v>210</v>
      </c>
      <c r="F108" s="10" t="s">
        <v>13</v>
      </c>
      <c r="G108" s="10">
        <v>2000</v>
      </c>
      <c r="H108" t="s">
        <v>14</v>
      </c>
      <c r="I108" s="11"/>
    </row>
    <row r="109" spans="1:9" ht="27.75" customHeight="1">
      <c r="A109">
        <v>3509</v>
      </c>
      <c r="B109" t="s">
        <v>222</v>
      </c>
      <c r="C109" t="s">
        <v>223</v>
      </c>
      <c r="D109" s="4" t="s">
        <v>11</v>
      </c>
      <c r="E109" t="s">
        <v>210</v>
      </c>
      <c r="F109" s="10" t="s">
        <v>19</v>
      </c>
      <c r="G109" s="10">
        <v>2000</v>
      </c>
      <c r="H109" t="s">
        <v>20</v>
      </c>
      <c r="I109" s="11"/>
    </row>
    <row r="110" spans="1:9" ht="27.75" customHeight="1">
      <c r="A110">
        <v>3510</v>
      </c>
      <c r="B110" t="s">
        <v>224</v>
      </c>
      <c r="C110" t="s">
        <v>225</v>
      </c>
      <c r="D110" s="4" t="s">
        <v>11</v>
      </c>
      <c r="E110" t="s">
        <v>210</v>
      </c>
      <c r="F110" s="10" t="s">
        <v>34</v>
      </c>
      <c r="G110" s="10">
        <v>1999</v>
      </c>
      <c r="H110" t="s">
        <v>14</v>
      </c>
      <c r="I110" s="11"/>
    </row>
    <row r="111" spans="1:9" ht="27.75" customHeight="1">
      <c r="A111">
        <v>3511</v>
      </c>
      <c r="B111" t="s">
        <v>226</v>
      </c>
      <c r="C111" t="s">
        <v>227</v>
      </c>
      <c r="D111" s="4" t="s">
        <v>11</v>
      </c>
      <c r="E111" t="s">
        <v>210</v>
      </c>
      <c r="F111" s="10" t="s">
        <v>13</v>
      </c>
      <c r="G111" s="10">
        <v>2000</v>
      </c>
      <c r="H111" t="s">
        <v>14</v>
      </c>
      <c r="I111" s="11"/>
    </row>
    <row r="112" spans="1:9" ht="27.75" customHeight="1">
      <c r="A112">
        <v>3512</v>
      </c>
      <c r="B112" t="s">
        <v>228</v>
      </c>
      <c r="C112" t="s">
        <v>229</v>
      </c>
      <c r="D112" s="4" t="s">
        <v>11</v>
      </c>
      <c r="E112" t="s">
        <v>210</v>
      </c>
      <c r="F112" s="10" t="s">
        <v>13</v>
      </c>
      <c r="G112" s="10">
        <v>2000</v>
      </c>
      <c r="H112" t="s">
        <v>14</v>
      </c>
      <c r="I112" s="11"/>
    </row>
    <row r="113" spans="1:9" ht="27.75" customHeight="1">
      <c r="A113">
        <v>3513</v>
      </c>
      <c r="B113" t="s">
        <v>230</v>
      </c>
      <c r="C113" t="s">
        <v>231</v>
      </c>
      <c r="D113" s="4" t="s">
        <v>11</v>
      </c>
      <c r="E113" t="s">
        <v>210</v>
      </c>
      <c r="F113" s="10" t="s">
        <v>29</v>
      </c>
      <c r="G113" s="10">
        <v>1999</v>
      </c>
      <c r="H113" t="s">
        <v>20</v>
      </c>
      <c r="I113" s="11"/>
    </row>
    <row r="114" spans="1:9" ht="27.75" customHeight="1">
      <c r="A114">
        <v>3514</v>
      </c>
      <c r="B114" t="s">
        <v>232</v>
      </c>
      <c r="C114" t="s">
        <v>233</v>
      </c>
      <c r="D114" s="4" t="s">
        <v>11</v>
      </c>
      <c r="E114" t="s">
        <v>210</v>
      </c>
      <c r="F114" s="10" t="s">
        <v>19</v>
      </c>
      <c r="G114" s="10">
        <v>2000</v>
      </c>
      <c r="H114" t="s">
        <v>20</v>
      </c>
      <c r="I114" s="11"/>
    </row>
    <row r="115" spans="1:9" ht="27.75" customHeight="1">
      <c r="A115">
        <v>3515</v>
      </c>
      <c r="B115" t="s">
        <v>234</v>
      </c>
      <c r="C115" t="s">
        <v>235</v>
      </c>
      <c r="D115" s="4" t="s">
        <v>11</v>
      </c>
      <c r="E115" t="s">
        <v>210</v>
      </c>
      <c r="F115" s="10" t="s">
        <v>13</v>
      </c>
      <c r="G115" s="10">
        <v>2000</v>
      </c>
      <c r="H115" t="s">
        <v>14</v>
      </c>
      <c r="I115" s="11"/>
    </row>
    <row r="116" spans="1:9" ht="27.75" customHeight="1">
      <c r="A116">
        <v>3516</v>
      </c>
      <c r="B116" t="s">
        <v>236</v>
      </c>
      <c r="C116" t="s">
        <v>168</v>
      </c>
      <c r="D116" s="4" t="s">
        <v>11</v>
      </c>
      <c r="E116" t="s">
        <v>210</v>
      </c>
      <c r="F116" s="10" t="s">
        <v>13</v>
      </c>
      <c r="G116" s="10">
        <v>2000</v>
      </c>
      <c r="H116" t="s">
        <v>14</v>
      </c>
      <c r="I116" s="11"/>
    </row>
    <row r="117" spans="1:9" ht="27.75" customHeight="1">
      <c r="A117">
        <v>3517</v>
      </c>
      <c r="B117" t="s">
        <v>237</v>
      </c>
      <c r="C117" t="s">
        <v>91</v>
      </c>
      <c r="D117" s="4" t="s">
        <v>11</v>
      </c>
      <c r="E117" t="s">
        <v>210</v>
      </c>
      <c r="F117" s="10" t="s">
        <v>13</v>
      </c>
      <c r="G117" s="10">
        <v>2000</v>
      </c>
      <c r="H117" t="s">
        <v>14</v>
      </c>
      <c r="I117" s="11"/>
    </row>
    <row r="118" spans="1:9" ht="27.75" customHeight="1">
      <c r="A118">
        <v>3518</v>
      </c>
      <c r="B118" t="s">
        <v>238</v>
      </c>
      <c r="C118" t="s">
        <v>239</v>
      </c>
      <c r="D118" s="4" t="s">
        <v>11</v>
      </c>
      <c r="E118" t="s">
        <v>210</v>
      </c>
      <c r="F118" s="10" t="s">
        <v>34</v>
      </c>
      <c r="G118" s="10">
        <v>1999</v>
      </c>
      <c r="H118" t="s">
        <v>14</v>
      </c>
      <c r="I118" s="11"/>
    </row>
    <row r="119" spans="1:9" ht="27.75" customHeight="1">
      <c r="A119">
        <v>3519</v>
      </c>
      <c r="B119" t="s">
        <v>240</v>
      </c>
      <c r="C119" t="s">
        <v>241</v>
      </c>
      <c r="D119" s="4" t="s">
        <v>11</v>
      </c>
      <c r="E119" t="s">
        <v>210</v>
      </c>
      <c r="F119" s="10" t="s">
        <v>19</v>
      </c>
      <c r="G119" s="10">
        <v>2000</v>
      </c>
      <c r="H119" t="s">
        <v>20</v>
      </c>
      <c r="I119" s="11"/>
    </row>
    <row r="120" spans="1:9" ht="27.75" customHeight="1">
      <c r="A120">
        <v>3520</v>
      </c>
      <c r="B120" t="s">
        <v>242</v>
      </c>
      <c r="C120" t="s">
        <v>243</v>
      </c>
      <c r="D120" s="4" t="s">
        <v>11</v>
      </c>
      <c r="E120" t="s">
        <v>210</v>
      </c>
      <c r="F120" s="10" t="s">
        <v>19</v>
      </c>
      <c r="G120" s="10">
        <v>2000</v>
      </c>
      <c r="H120" t="s">
        <v>20</v>
      </c>
      <c r="I120" s="11"/>
    </row>
    <row r="121" spans="1:9" ht="27.75" customHeight="1">
      <c r="A121">
        <v>3521</v>
      </c>
      <c r="B121" t="s">
        <v>244</v>
      </c>
      <c r="C121" t="s">
        <v>245</v>
      </c>
      <c r="D121" s="4" t="s">
        <v>11</v>
      </c>
      <c r="E121" t="s">
        <v>210</v>
      </c>
      <c r="F121" s="10" t="s">
        <v>13</v>
      </c>
      <c r="G121" s="10">
        <v>2000</v>
      </c>
      <c r="H121" t="s">
        <v>14</v>
      </c>
      <c r="I121" s="11"/>
    </row>
    <row r="122" spans="1:9" ht="27.75" customHeight="1">
      <c r="A122">
        <v>3522</v>
      </c>
      <c r="B122" t="s">
        <v>246</v>
      </c>
      <c r="C122" t="s">
        <v>135</v>
      </c>
      <c r="D122" s="4" t="s">
        <v>11</v>
      </c>
      <c r="E122" t="s">
        <v>210</v>
      </c>
      <c r="F122" s="10" t="s">
        <v>29</v>
      </c>
      <c r="G122" s="10">
        <v>1999</v>
      </c>
      <c r="H122" t="s">
        <v>20</v>
      </c>
      <c r="I122" s="11"/>
    </row>
    <row r="123" spans="1:9" ht="27.75" customHeight="1">
      <c r="A123">
        <v>3523</v>
      </c>
      <c r="B123" t="s">
        <v>247</v>
      </c>
      <c r="C123" t="s">
        <v>227</v>
      </c>
      <c r="D123" s="4" t="s">
        <v>11</v>
      </c>
      <c r="E123" t="s">
        <v>210</v>
      </c>
      <c r="F123" s="10" t="s">
        <v>13</v>
      </c>
      <c r="G123" s="10">
        <v>2000</v>
      </c>
      <c r="H123" t="s">
        <v>14</v>
      </c>
      <c r="I123" s="11"/>
    </row>
    <row r="124" spans="1:9" ht="27.75" customHeight="1">
      <c r="A124">
        <v>3524</v>
      </c>
      <c r="B124" t="s">
        <v>248</v>
      </c>
      <c r="C124" t="s">
        <v>249</v>
      </c>
      <c r="D124" s="4" t="s">
        <v>11</v>
      </c>
      <c r="E124" t="s">
        <v>210</v>
      </c>
      <c r="F124" s="10" t="s">
        <v>13</v>
      </c>
      <c r="G124" s="10">
        <v>2000</v>
      </c>
      <c r="H124" t="s">
        <v>14</v>
      </c>
      <c r="I124" s="11"/>
    </row>
    <row r="125" spans="1:9" ht="27.75" customHeight="1">
      <c r="A125">
        <v>3525</v>
      </c>
      <c r="B125" t="s">
        <v>250</v>
      </c>
      <c r="C125" t="s">
        <v>251</v>
      </c>
      <c r="D125" s="4" t="s">
        <v>11</v>
      </c>
      <c r="E125" t="s">
        <v>210</v>
      </c>
      <c r="F125" s="10" t="s">
        <v>19</v>
      </c>
      <c r="G125" s="10">
        <v>2000</v>
      </c>
      <c r="H125" t="s">
        <v>20</v>
      </c>
      <c r="I125" s="11"/>
    </row>
    <row r="126" spans="1:9" ht="27.75" customHeight="1">
      <c r="A126">
        <v>3601</v>
      </c>
      <c r="B126" t="s">
        <v>252</v>
      </c>
      <c r="C126" t="s">
        <v>10</v>
      </c>
      <c r="D126" s="4" t="s">
        <v>11</v>
      </c>
      <c r="E126" t="s">
        <v>253</v>
      </c>
      <c r="F126" s="10" t="s">
        <v>13</v>
      </c>
      <c r="G126" s="10">
        <v>2000</v>
      </c>
      <c r="H126" t="s">
        <v>14</v>
      </c>
      <c r="I126" s="11"/>
    </row>
    <row r="127" spans="1:9" ht="27.75" customHeight="1">
      <c r="A127">
        <v>3602</v>
      </c>
      <c r="B127" t="s">
        <v>254</v>
      </c>
      <c r="C127" t="s">
        <v>255</v>
      </c>
      <c r="D127" s="4" t="s">
        <v>11</v>
      </c>
      <c r="E127" t="s">
        <v>253</v>
      </c>
      <c r="F127" s="10" t="s">
        <v>13</v>
      </c>
      <c r="G127" s="10">
        <v>2000</v>
      </c>
      <c r="H127" t="s">
        <v>14</v>
      </c>
      <c r="I127" s="11"/>
    </row>
    <row r="128" spans="1:9" ht="27.75" customHeight="1">
      <c r="A128">
        <v>3603</v>
      </c>
      <c r="B128" t="s">
        <v>256</v>
      </c>
      <c r="C128" t="s">
        <v>153</v>
      </c>
      <c r="D128" s="4" t="s">
        <v>11</v>
      </c>
      <c r="E128" t="s">
        <v>253</v>
      </c>
      <c r="F128" s="10" t="s">
        <v>29</v>
      </c>
      <c r="G128" s="10">
        <v>1999</v>
      </c>
      <c r="H128" t="s">
        <v>20</v>
      </c>
      <c r="I128" s="11"/>
    </row>
    <row r="129" spans="1:9" ht="27.75" customHeight="1">
      <c r="A129">
        <v>3604</v>
      </c>
      <c r="B129" t="s">
        <v>257</v>
      </c>
      <c r="C129" t="s">
        <v>258</v>
      </c>
      <c r="D129" s="4" t="s">
        <v>11</v>
      </c>
      <c r="E129" t="s">
        <v>253</v>
      </c>
      <c r="F129" s="10" t="s">
        <v>13</v>
      </c>
      <c r="G129" s="10">
        <v>2000</v>
      </c>
      <c r="H129" t="s">
        <v>14</v>
      </c>
      <c r="I129" s="11"/>
    </row>
    <row r="130" spans="1:9" ht="27.75" customHeight="1">
      <c r="A130">
        <v>3605</v>
      </c>
      <c r="B130" t="s">
        <v>259</v>
      </c>
      <c r="C130" t="s">
        <v>77</v>
      </c>
      <c r="D130" s="4" t="s">
        <v>11</v>
      </c>
      <c r="E130" t="s">
        <v>253</v>
      </c>
      <c r="F130" s="10" t="s">
        <v>13</v>
      </c>
      <c r="G130" s="10">
        <v>2000</v>
      </c>
      <c r="H130" t="s">
        <v>14</v>
      </c>
      <c r="I130" s="11"/>
    </row>
    <row r="131" spans="1:9" ht="27.75" customHeight="1">
      <c r="A131">
        <v>3606</v>
      </c>
      <c r="B131" t="s">
        <v>260</v>
      </c>
      <c r="C131" t="s">
        <v>151</v>
      </c>
      <c r="D131" s="4" t="s">
        <v>11</v>
      </c>
      <c r="E131" t="s">
        <v>253</v>
      </c>
      <c r="F131" s="10" t="s">
        <v>19</v>
      </c>
      <c r="G131" s="10">
        <v>2000</v>
      </c>
      <c r="H131" t="s">
        <v>20</v>
      </c>
      <c r="I131" s="11"/>
    </row>
    <row r="132" spans="1:9" ht="27.75" customHeight="1">
      <c r="A132">
        <v>3607</v>
      </c>
      <c r="B132" t="s">
        <v>261</v>
      </c>
      <c r="C132" t="s">
        <v>77</v>
      </c>
      <c r="D132" s="4" t="s">
        <v>11</v>
      </c>
      <c r="E132" t="s">
        <v>253</v>
      </c>
      <c r="F132" s="10" t="s">
        <v>34</v>
      </c>
      <c r="G132" s="10">
        <v>1999</v>
      </c>
      <c r="H132" t="s">
        <v>14</v>
      </c>
      <c r="I132" s="11"/>
    </row>
    <row r="133" spans="1:9" ht="27.75" customHeight="1">
      <c r="A133">
        <v>3608</v>
      </c>
      <c r="B133" t="s">
        <v>262</v>
      </c>
      <c r="C133" t="s">
        <v>263</v>
      </c>
      <c r="D133" s="4" t="s">
        <v>11</v>
      </c>
      <c r="E133" t="s">
        <v>253</v>
      </c>
      <c r="F133" s="10" t="s">
        <v>19</v>
      </c>
      <c r="G133" s="10">
        <v>2000</v>
      </c>
      <c r="H133" t="s">
        <v>20</v>
      </c>
      <c r="I133" s="11"/>
    </row>
    <row r="134" spans="1:16" ht="27.75" customHeight="1">
      <c r="A134">
        <v>3609</v>
      </c>
      <c r="B134" t="s">
        <v>264</v>
      </c>
      <c r="C134" t="s">
        <v>265</v>
      </c>
      <c r="D134" s="4" t="s">
        <v>11</v>
      </c>
      <c r="E134" t="s">
        <v>253</v>
      </c>
      <c r="F134" s="10" t="s">
        <v>13</v>
      </c>
      <c r="G134" s="10">
        <v>2000</v>
      </c>
      <c r="H134" t="s">
        <v>14</v>
      </c>
      <c r="I134" s="11"/>
      <c r="J134" s="12"/>
      <c r="K134" s="12"/>
      <c r="L134" s="12"/>
      <c r="M134" s="12"/>
      <c r="N134" s="12"/>
      <c r="O134" s="12"/>
      <c r="P134" s="13"/>
    </row>
    <row r="135" spans="1:16" ht="27.75" customHeight="1">
      <c r="A135">
        <v>3610</v>
      </c>
      <c r="B135" t="s">
        <v>266</v>
      </c>
      <c r="C135" t="s">
        <v>267</v>
      </c>
      <c r="D135" s="4" t="s">
        <v>11</v>
      </c>
      <c r="E135" t="s">
        <v>253</v>
      </c>
      <c r="F135" s="10" t="s">
        <v>13</v>
      </c>
      <c r="G135" s="10">
        <v>2000</v>
      </c>
      <c r="H135" t="s">
        <v>14</v>
      </c>
      <c r="I135" s="11"/>
      <c r="J135" s="14"/>
      <c r="K135" s="14"/>
      <c r="L135" s="14"/>
      <c r="M135" s="14"/>
      <c r="N135" s="14"/>
      <c r="O135" s="14"/>
      <c r="P135" s="15"/>
    </row>
    <row r="136" spans="1:9" ht="27.75" customHeight="1">
      <c r="A136">
        <v>3611</v>
      </c>
      <c r="B136" t="s">
        <v>268</v>
      </c>
      <c r="C136" t="s">
        <v>269</v>
      </c>
      <c r="D136" s="4" t="s">
        <v>11</v>
      </c>
      <c r="E136" t="s">
        <v>253</v>
      </c>
      <c r="F136" s="10" t="s">
        <v>13</v>
      </c>
      <c r="G136" s="10">
        <v>2000</v>
      </c>
      <c r="H136" t="s">
        <v>14</v>
      </c>
      <c r="I136" s="11"/>
    </row>
    <row r="137" spans="1:9" ht="27.75" customHeight="1">
      <c r="A137">
        <v>3612</v>
      </c>
      <c r="B137" t="s">
        <v>270</v>
      </c>
      <c r="C137" t="s">
        <v>95</v>
      </c>
      <c r="D137" s="4" t="s">
        <v>11</v>
      </c>
      <c r="E137" t="s">
        <v>253</v>
      </c>
      <c r="F137" s="10" t="s">
        <v>13</v>
      </c>
      <c r="G137" s="10">
        <v>2000</v>
      </c>
      <c r="H137" t="s">
        <v>14</v>
      </c>
      <c r="I137" s="11"/>
    </row>
    <row r="138" spans="1:9" ht="27.75" customHeight="1">
      <c r="A138">
        <v>3613</v>
      </c>
      <c r="B138" t="s">
        <v>271</v>
      </c>
      <c r="C138" t="s">
        <v>265</v>
      </c>
      <c r="D138" s="4" t="s">
        <v>11</v>
      </c>
      <c r="E138" t="s">
        <v>253</v>
      </c>
      <c r="F138" s="10" t="s">
        <v>13</v>
      </c>
      <c r="G138" s="10">
        <v>2000</v>
      </c>
      <c r="H138" t="s">
        <v>14</v>
      </c>
      <c r="I138" s="11"/>
    </row>
    <row r="139" spans="1:9" ht="27.75" customHeight="1">
      <c r="A139">
        <v>3614</v>
      </c>
      <c r="B139" t="s">
        <v>272</v>
      </c>
      <c r="C139" t="s">
        <v>273</v>
      </c>
      <c r="D139" s="4" t="s">
        <v>11</v>
      </c>
      <c r="E139" t="s">
        <v>253</v>
      </c>
      <c r="F139" s="10" t="s">
        <v>19</v>
      </c>
      <c r="G139" s="10">
        <v>2000</v>
      </c>
      <c r="H139" t="s">
        <v>20</v>
      </c>
      <c r="I139" s="11"/>
    </row>
    <row r="140" spans="1:9" ht="27.75" customHeight="1">
      <c r="A140">
        <v>3615</v>
      </c>
      <c r="B140" t="s">
        <v>274</v>
      </c>
      <c r="C140" t="s">
        <v>209</v>
      </c>
      <c r="D140" s="4" t="s">
        <v>11</v>
      </c>
      <c r="E140" t="s">
        <v>253</v>
      </c>
      <c r="F140" s="10" t="s">
        <v>13</v>
      </c>
      <c r="G140" s="10">
        <v>2000</v>
      </c>
      <c r="H140" t="s">
        <v>14</v>
      </c>
      <c r="I140" s="11"/>
    </row>
    <row r="141" spans="1:9" ht="27.75" customHeight="1">
      <c r="A141">
        <v>3616</v>
      </c>
      <c r="B141" t="s">
        <v>275</v>
      </c>
      <c r="C141" t="s">
        <v>276</v>
      </c>
      <c r="D141" s="4" t="s">
        <v>11</v>
      </c>
      <c r="E141" t="s">
        <v>253</v>
      </c>
      <c r="F141" s="10" t="s">
        <v>13</v>
      </c>
      <c r="G141" s="10">
        <v>2000</v>
      </c>
      <c r="H141" t="s">
        <v>14</v>
      </c>
      <c r="I141" s="11"/>
    </row>
    <row r="142" spans="1:9" ht="27.75" customHeight="1">
      <c r="A142">
        <v>3617</v>
      </c>
      <c r="B142" t="s">
        <v>277</v>
      </c>
      <c r="C142" t="s">
        <v>278</v>
      </c>
      <c r="D142" s="4" t="s">
        <v>11</v>
      </c>
      <c r="E142" t="s">
        <v>253</v>
      </c>
      <c r="F142" s="10" t="s">
        <v>19</v>
      </c>
      <c r="G142" s="10">
        <v>2000</v>
      </c>
      <c r="H142" t="s">
        <v>20</v>
      </c>
      <c r="I142" s="11"/>
    </row>
    <row r="143" spans="1:9" ht="27.75" customHeight="1">
      <c r="A143">
        <v>3618</v>
      </c>
      <c r="B143" t="s">
        <v>279</v>
      </c>
      <c r="C143" t="s">
        <v>280</v>
      </c>
      <c r="D143" s="4" t="s">
        <v>11</v>
      </c>
      <c r="E143" t="s">
        <v>253</v>
      </c>
      <c r="F143" s="10" t="s">
        <v>19</v>
      </c>
      <c r="G143" s="10">
        <v>2000</v>
      </c>
      <c r="H143" t="s">
        <v>20</v>
      </c>
      <c r="I143" s="11"/>
    </row>
    <row r="144" spans="1:9" ht="27.75" customHeight="1">
      <c r="A144">
        <v>3619</v>
      </c>
      <c r="B144" t="s">
        <v>281</v>
      </c>
      <c r="C144" t="s">
        <v>282</v>
      </c>
      <c r="D144" s="4" t="s">
        <v>11</v>
      </c>
      <c r="E144" t="s">
        <v>253</v>
      </c>
      <c r="F144" s="10" t="s">
        <v>19</v>
      </c>
      <c r="G144" s="10">
        <v>2000</v>
      </c>
      <c r="H144" t="s">
        <v>20</v>
      </c>
      <c r="I144" s="11"/>
    </row>
    <row r="145" spans="1:9" ht="27.75" customHeight="1">
      <c r="A145">
        <v>3620</v>
      </c>
      <c r="B145" t="s">
        <v>283</v>
      </c>
      <c r="C145" t="s">
        <v>284</v>
      </c>
      <c r="D145" s="4" t="s">
        <v>11</v>
      </c>
      <c r="E145" t="s">
        <v>253</v>
      </c>
      <c r="F145" s="10" t="s">
        <v>13</v>
      </c>
      <c r="G145" s="10">
        <v>2001</v>
      </c>
      <c r="H145" t="s">
        <v>14</v>
      </c>
      <c r="I145" s="11"/>
    </row>
    <row r="146" spans="1:9" ht="27.75" customHeight="1">
      <c r="A146">
        <v>3621</v>
      </c>
      <c r="B146" t="s">
        <v>285</v>
      </c>
      <c r="C146" t="s">
        <v>286</v>
      </c>
      <c r="D146" s="4" t="s">
        <v>11</v>
      </c>
      <c r="E146" t="s">
        <v>253</v>
      </c>
      <c r="F146" s="10" t="s">
        <v>19</v>
      </c>
      <c r="G146" s="10">
        <v>2000</v>
      </c>
      <c r="H146" t="s">
        <v>20</v>
      </c>
      <c r="I146" s="11"/>
    </row>
    <row r="147" spans="1:9" ht="27.75" customHeight="1">
      <c r="A147">
        <v>3622</v>
      </c>
      <c r="B147" t="s">
        <v>287</v>
      </c>
      <c r="C147" t="s">
        <v>288</v>
      </c>
      <c r="D147" s="4" t="s">
        <v>11</v>
      </c>
      <c r="E147" t="s">
        <v>253</v>
      </c>
      <c r="F147" s="10" t="s">
        <v>19</v>
      </c>
      <c r="G147" s="10">
        <v>2000</v>
      </c>
      <c r="H147" t="s">
        <v>20</v>
      </c>
      <c r="I147" s="11"/>
    </row>
    <row r="148" spans="1:9" ht="27.75" customHeight="1">
      <c r="A148">
        <v>3623</v>
      </c>
      <c r="B148" t="s">
        <v>289</v>
      </c>
      <c r="C148" t="s">
        <v>290</v>
      </c>
      <c r="D148" s="4" t="s">
        <v>11</v>
      </c>
      <c r="E148" t="s">
        <v>253</v>
      </c>
      <c r="F148" s="10" t="s">
        <v>13</v>
      </c>
      <c r="G148" s="10">
        <v>2000</v>
      </c>
      <c r="H148" t="s">
        <v>14</v>
      </c>
      <c r="I148" s="11"/>
    </row>
    <row r="149" spans="1:9" ht="27.75" customHeight="1">
      <c r="A149">
        <v>3624</v>
      </c>
      <c r="B149" t="s">
        <v>291</v>
      </c>
      <c r="C149" t="s">
        <v>292</v>
      </c>
      <c r="D149" s="4" t="s">
        <v>11</v>
      </c>
      <c r="E149" t="s">
        <v>253</v>
      </c>
      <c r="F149" s="10" t="s">
        <v>13</v>
      </c>
      <c r="G149" s="10">
        <v>2000</v>
      </c>
      <c r="H149" t="s">
        <v>14</v>
      </c>
      <c r="I149" s="11"/>
    </row>
    <row r="150" spans="1:9" ht="27.75" customHeight="1">
      <c r="A150">
        <v>3625</v>
      </c>
      <c r="B150" t="s">
        <v>293</v>
      </c>
      <c r="C150" t="s">
        <v>89</v>
      </c>
      <c r="D150" s="4" t="s">
        <v>11</v>
      </c>
      <c r="E150" t="s">
        <v>253</v>
      </c>
      <c r="F150" s="10" t="s">
        <v>13</v>
      </c>
      <c r="G150" s="10">
        <v>2000</v>
      </c>
      <c r="H150" t="s">
        <v>14</v>
      </c>
      <c r="I150" s="11"/>
    </row>
    <row r="151" spans="1:9" ht="27.75" customHeight="1">
      <c r="A151">
        <v>3701</v>
      </c>
      <c r="B151" t="s">
        <v>294</v>
      </c>
      <c r="C151" t="s">
        <v>103</v>
      </c>
      <c r="D151" s="4" t="s">
        <v>11</v>
      </c>
      <c r="E151" t="s">
        <v>295</v>
      </c>
      <c r="F151" s="10" t="s">
        <v>13</v>
      </c>
      <c r="G151" s="10">
        <v>2001</v>
      </c>
      <c r="H151" t="s">
        <v>14</v>
      </c>
      <c r="I151" s="11"/>
    </row>
    <row r="152" spans="1:9" ht="27.75" customHeight="1">
      <c r="A152">
        <v>3702</v>
      </c>
      <c r="B152" t="s">
        <v>296</v>
      </c>
      <c r="C152" t="s">
        <v>46</v>
      </c>
      <c r="D152" s="4" t="s">
        <v>11</v>
      </c>
      <c r="E152" t="s">
        <v>295</v>
      </c>
      <c r="F152" s="10" t="s">
        <v>13</v>
      </c>
      <c r="G152" s="10">
        <v>2000</v>
      </c>
      <c r="H152" t="s">
        <v>14</v>
      </c>
      <c r="I152" s="11"/>
    </row>
    <row r="153" spans="1:9" ht="27.75" customHeight="1">
      <c r="A153">
        <v>3703</v>
      </c>
      <c r="B153" t="s">
        <v>297</v>
      </c>
      <c r="C153" t="s">
        <v>298</v>
      </c>
      <c r="D153" s="4" t="s">
        <v>11</v>
      </c>
      <c r="E153" t="s">
        <v>295</v>
      </c>
      <c r="F153" s="10" t="s">
        <v>13</v>
      </c>
      <c r="G153" s="10">
        <v>2000</v>
      </c>
      <c r="H153" t="s">
        <v>14</v>
      </c>
      <c r="I153" s="11"/>
    </row>
    <row r="154" spans="1:9" ht="27.75" customHeight="1">
      <c r="A154">
        <v>3704</v>
      </c>
      <c r="B154" t="s">
        <v>299</v>
      </c>
      <c r="C154" t="s">
        <v>172</v>
      </c>
      <c r="D154" s="4" t="s">
        <v>11</v>
      </c>
      <c r="E154" t="s">
        <v>295</v>
      </c>
      <c r="F154" s="10" t="s">
        <v>13</v>
      </c>
      <c r="G154" s="10">
        <v>2000</v>
      </c>
      <c r="H154" t="s">
        <v>14</v>
      </c>
      <c r="I154" s="11"/>
    </row>
    <row r="155" spans="1:9" ht="27.75" customHeight="1">
      <c r="A155">
        <v>3705</v>
      </c>
      <c r="B155" t="s">
        <v>32</v>
      </c>
      <c r="C155" t="s">
        <v>300</v>
      </c>
      <c r="D155" s="4" t="s">
        <v>11</v>
      </c>
      <c r="E155" t="s">
        <v>295</v>
      </c>
      <c r="F155" s="10" t="s">
        <v>13</v>
      </c>
      <c r="G155" s="10">
        <v>2000</v>
      </c>
      <c r="H155" t="s">
        <v>14</v>
      </c>
      <c r="I155" s="11"/>
    </row>
    <row r="156" spans="1:9" ht="27.75" customHeight="1">
      <c r="A156">
        <v>3706</v>
      </c>
      <c r="B156" t="s">
        <v>301</v>
      </c>
      <c r="C156" t="s">
        <v>302</v>
      </c>
      <c r="D156" s="4" t="s">
        <v>11</v>
      </c>
      <c r="E156" t="s">
        <v>295</v>
      </c>
      <c r="F156" s="10" t="s">
        <v>29</v>
      </c>
      <c r="G156" s="10">
        <v>1999</v>
      </c>
      <c r="H156" t="s">
        <v>20</v>
      </c>
      <c r="I156" s="11"/>
    </row>
    <row r="157" spans="1:9" ht="27.75" customHeight="1">
      <c r="A157">
        <v>3707</v>
      </c>
      <c r="B157" t="s">
        <v>303</v>
      </c>
      <c r="C157" t="s">
        <v>304</v>
      </c>
      <c r="D157" s="4" t="s">
        <v>11</v>
      </c>
      <c r="E157" t="s">
        <v>295</v>
      </c>
      <c r="F157" s="10" t="s">
        <v>13</v>
      </c>
      <c r="G157" s="10">
        <v>2000</v>
      </c>
      <c r="H157" t="s">
        <v>14</v>
      </c>
      <c r="I157" s="11"/>
    </row>
    <row r="158" spans="1:9" ht="27.75" customHeight="1">
      <c r="A158">
        <v>3708</v>
      </c>
      <c r="B158" t="s">
        <v>305</v>
      </c>
      <c r="C158" t="s">
        <v>153</v>
      </c>
      <c r="D158" s="4" t="s">
        <v>11</v>
      </c>
      <c r="E158" t="s">
        <v>295</v>
      </c>
      <c r="F158" s="10" t="s">
        <v>19</v>
      </c>
      <c r="G158" s="10">
        <v>2000</v>
      </c>
      <c r="H158" t="s">
        <v>20</v>
      </c>
      <c r="I158" s="11"/>
    </row>
    <row r="159" spans="1:9" ht="27.75" customHeight="1">
      <c r="A159">
        <v>3709</v>
      </c>
      <c r="B159" t="s">
        <v>306</v>
      </c>
      <c r="C159" t="s">
        <v>122</v>
      </c>
      <c r="D159" s="4" t="s">
        <v>11</v>
      </c>
      <c r="E159" t="s">
        <v>295</v>
      </c>
      <c r="F159" s="10" t="s">
        <v>19</v>
      </c>
      <c r="G159" s="10">
        <v>2000</v>
      </c>
      <c r="H159" t="s">
        <v>20</v>
      </c>
      <c r="I159" s="11"/>
    </row>
    <row r="160" spans="1:9" ht="27.75" customHeight="1">
      <c r="A160">
        <v>3710</v>
      </c>
      <c r="B160" t="s">
        <v>307</v>
      </c>
      <c r="C160" t="s">
        <v>190</v>
      </c>
      <c r="D160" s="4" t="s">
        <v>11</v>
      </c>
      <c r="E160" t="s">
        <v>295</v>
      </c>
      <c r="F160" s="10" t="s">
        <v>13</v>
      </c>
      <c r="G160" s="10">
        <v>2000</v>
      </c>
      <c r="H160" t="s">
        <v>14</v>
      </c>
      <c r="I160" s="11"/>
    </row>
    <row r="161" spans="1:9" ht="27.75" customHeight="1">
      <c r="A161">
        <v>3711</v>
      </c>
      <c r="B161" t="s">
        <v>308</v>
      </c>
      <c r="C161" t="s">
        <v>309</v>
      </c>
      <c r="D161" s="4" t="s">
        <v>11</v>
      </c>
      <c r="E161" t="s">
        <v>295</v>
      </c>
      <c r="F161" s="10" t="s">
        <v>19</v>
      </c>
      <c r="G161" s="10">
        <v>2000</v>
      </c>
      <c r="H161" t="s">
        <v>20</v>
      </c>
      <c r="I161" s="11"/>
    </row>
    <row r="162" spans="1:9" ht="27.75" customHeight="1">
      <c r="A162">
        <v>3712</v>
      </c>
      <c r="B162" t="s">
        <v>310</v>
      </c>
      <c r="C162" t="s">
        <v>311</v>
      </c>
      <c r="D162" s="4" t="s">
        <v>11</v>
      </c>
      <c r="E162" t="s">
        <v>295</v>
      </c>
      <c r="F162" s="10" t="s">
        <v>13</v>
      </c>
      <c r="G162" s="10">
        <v>2000</v>
      </c>
      <c r="H162" t="s">
        <v>14</v>
      </c>
      <c r="I162" s="11"/>
    </row>
    <row r="163" spans="1:9" ht="27.75" customHeight="1">
      <c r="A163">
        <v>3713</v>
      </c>
      <c r="B163" t="s">
        <v>312</v>
      </c>
      <c r="C163" t="s">
        <v>313</v>
      </c>
      <c r="D163" s="4" t="s">
        <v>11</v>
      </c>
      <c r="E163" t="s">
        <v>295</v>
      </c>
      <c r="F163" s="10" t="s">
        <v>19</v>
      </c>
      <c r="G163" s="10">
        <v>2000</v>
      </c>
      <c r="H163" t="s">
        <v>20</v>
      </c>
      <c r="I163" s="11"/>
    </row>
    <row r="164" spans="1:9" ht="27.75" customHeight="1">
      <c r="A164">
        <v>3714</v>
      </c>
      <c r="B164" t="s">
        <v>314</v>
      </c>
      <c r="C164" t="s">
        <v>243</v>
      </c>
      <c r="D164" s="4" t="s">
        <v>11</v>
      </c>
      <c r="E164" t="s">
        <v>295</v>
      </c>
      <c r="F164" s="10" t="s">
        <v>29</v>
      </c>
      <c r="G164" s="10">
        <v>1999</v>
      </c>
      <c r="H164" t="s">
        <v>20</v>
      </c>
      <c r="I164" s="11"/>
    </row>
    <row r="165" spans="1:9" ht="27.75" customHeight="1">
      <c r="A165">
        <v>3715</v>
      </c>
      <c r="B165" t="s">
        <v>315</v>
      </c>
      <c r="C165" t="s">
        <v>245</v>
      </c>
      <c r="D165" s="4" t="s">
        <v>11</v>
      </c>
      <c r="E165" t="s">
        <v>295</v>
      </c>
      <c r="F165" s="10" t="s">
        <v>13</v>
      </c>
      <c r="G165" s="10">
        <v>2000</v>
      </c>
      <c r="H165" t="s">
        <v>14</v>
      </c>
      <c r="I165" s="11"/>
    </row>
    <row r="166" spans="1:9" ht="27.75" customHeight="1">
      <c r="A166">
        <v>3716</v>
      </c>
      <c r="B166" t="s">
        <v>279</v>
      </c>
      <c r="C166" t="s">
        <v>22</v>
      </c>
      <c r="D166" s="4" t="s">
        <v>11</v>
      </c>
      <c r="E166" t="s">
        <v>295</v>
      </c>
      <c r="F166" s="10" t="s">
        <v>13</v>
      </c>
      <c r="G166" s="10">
        <v>2000</v>
      </c>
      <c r="H166" t="s">
        <v>14</v>
      </c>
      <c r="I166" s="11"/>
    </row>
    <row r="167" spans="1:9" ht="27.75" customHeight="1">
      <c r="A167">
        <v>3717</v>
      </c>
      <c r="B167" t="s">
        <v>316</v>
      </c>
      <c r="C167" t="s">
        <v>317</v>
      </c>
      <c r="D167" s="4" t="s">
        <v>11</v>
      </c>
      <c r="E167" t="s">
        <v>295</v>
      </c>
      <c r="F167" s="10" t="s">
        <v>13</v>
      </c>
      <c r="G167" s="10">
        <v>2000</v>
      </c>
      <c r="H167" t="s">
        <v>14</v>
      </c>
      <c r="I167" s="11"/>
    </row>
    <row r="168" spans="1:9" ht="27.75" customHeight="1">
      <c r="A168">
        <v>3718</v>
      </c>
      <c r="B168" t="s">
        <v>318</v>
      </c>
      <c r="C168" t="s">
        <v>319</v>
      </c>
      <c r="D168" s="4" t="s">
        <v>11</v>
      </c>
      <c r="E168" t="s">
        <v>295</v>
      </c>
      <c r="F168" s="10" t="s">
        <v>13</v>
      </c>
      <c r="G168" s="10">
        <v>2000</v>
      </c>
      <c r="H168" t="s">
        <v>14</v>
      </c>
      <c r="I168" s="11"/>
    </row>
    <row r="169" spans="1:9" ht="27.75" customHeight="1">
      <c r="A169">
        <v>3719</v>
      </c>
      <c r="B169" t="s">
        <v>320</v>
      </c>
      <c r="C169" t="s">
        <v>321</v>
      </c>
      <c r="D169" s="4" t="s">
        <v>11</v>
      </c>
      <c r="E169" t="s">
        <v>295</v>
      </c>
      <c r="F169" s="10" t="s">
        <v>19</v>
      </c>
      <c r="G169" s="10">
        <v>2000</v>
      </c>
      <c r="H169" t="s">
        <v>20</v>
      </c>
      <c r="I169" s="11"/>
    </row>
    <row r="170" spans="1:9" ht="27.75" customHeight="1">
      <c r="A170">
        <v>3720</v>
      </c>
      <c r="B170" t="s">
        <v>152</v>
      </c>
      <c r="C170" t="s">
        <v>227</v>
      </c>
      <c r="D170" s="4" t="s">
        <v>11</v>
      </c>
      <c r="E170" t="s">
        <v>295</v>
      </c>
      <c r="F170" s="10" t="s">
        <v>13</v>
      </c>
      <c r="G170" s="10">
        <v>2000</v>
      </c>
      <c r="H170" t="s">
        <v>14</v>
      </c>
      <c r="I170" s="11"/>
    </row>
    <row r="171" spans="1:9" ht="27.75" customHeight="1">
      <c r="A171">
        <v>3721</v>
      </c>
      <c r="B171" t="s">
        <v>322</v>
      </c>
      <c r="C171" t="s">
        <v>26</v>
      </c>
      <c r="D171" s="4" t="s">
        <v>11</v>
      </c>
      <c r="E171" t="s">
        <v>295</v>
      </c>
      <c r="F171" s="10" t="s">
        <v>19</v>
      </c>
      <c r="G171" s="10">
        <v>2000</v>
      </c>
      <c r="H171" t="s">
        <v>20</v>
      </c>
      <c r="I171" s="11"/>
    </row>
    <row r="172" spans="1:9" ht="27.75" customHeight="1">
      <c r="A172">
        <v>3722</v>
      </c>
      <c r="B172" t="s">
        <v>323</v>
      </c>
      <c r="C172" t="s">
        <v>81</v>
      </c>
      <c r="D172" s="4" t="s">
        <v>11</v>
      </c>
      <c r="E172" t="s">
        <v>295</v>
      </c>
      <c r="F172" s="10" t="s">
        <v>19</v>
      </c>
      <c r="G172" s="10">
        <v>2000</v>
      </c>
      <c r="H172" t="s">
        <v>20</v>
      </c>
      <c r="I172" s="11"/>
    </row>
    <row r="173" spans="1:9" ht="27.75" customHeight="1">
      <c r="A173">
        <v>4101</v>
      </c>
      <c r="B173" t="s">
        <v>324</v>
      </c>
      <c r="C173" t="s">
        <v>325</v>
      </c>
      <c r="D173" s="4" t="s">
        <v>11</v>
      </c>
      <c r="E173" t="s">
        <v>326</v>
      </c>
      <c r="F173" s="10" t="s">
        <v>19</v>
      </c>
      <c r="G173" s="10">
        <v>2001</v>
      </c>
      <c r="H173" t="s">
        <v>20</v>
      </c>
      <c r="I173" s="11"/>
    </row>
    <row r="174" spans="1:9" ht="27.75" customHeight="1">
      <c r="A174">
        <v>4102</v>
      </c>
      <c r="B174" t="s">
        <v>327</v>
      </c>
      <c r="C174" t="s">
        <v>328</v>
      </c>
      <c r="D174" s="4" t="s">
        <v>11</v>
      </c>
      <c r="E174" t="s">
        <v>326</v>
      </c>
      <c r="F174" s="10" t="s">
        <v>13</v>
      </c>
      <c r="G174" s="10">
        <v>2001</v>
      </c>
      <c r="H174" t="s">
        <v>14</v>
      </c>
      <c r="I174" s="11"/>
    </row>
    <row r="175" spans="1:9" ht="27.75" customHeight="1">
      <c r="A175">
        <v>4103</v>
      </c>
      <c r="B175" t="s">
        <v>329</v>
      </c>
      <c r="C175" t="s">
        <v>330</v>
      </c>
      <c r="D175" s="4" t="s">
        <v>11</v>
      </c>
      <c r="E175" t="s">
        <v>326</v>
      </c>
      <c r="F175" s="10" t="s">
        <v>13</v>
      </c>
      <c r="G175" s="10">
        <v>2001</v>
      </c>
      <c r="H175" t="s">
        <v>14</v>
      </c>
      <c r="I175" s="11"/>
    </row>
    <row r="176" spans="1:9" ht="27.75" customHeight="1">
      <c r="A176">
        <v>4104</v>
      </c>
      <c r="B176" t="s">
        <v>331</v>
      </c>
      <c r="C176" t="s">
        <v>103</v>
      </c>
      <c r="D176" s="4" t="s">
        <v>11</v>
      </c>
      <c r="E176" t="s">
        <v>326</v>
      </c>
      <c r="F176" s="10" t="s">
        <v>13</v>
      </c>
      <c r="G176" s="10">
        <v>2001</v>
      </c>
      <c r="H176" t="s">
        <v>14</v>
      </c>
      <c r="I176" s="11"/>
    </row>
    <row r="177" spans="1:9" ht="27.75" customHeight="1">
      <c r="A177">
        <v>4105</v>
      </c>
      <c r="B177" t="s">
        <v>332</v>
      </c>
      <c r="C177" t="s">
        <v>333</v>
      </c>
      <c r="D177" s="4" t="s">
        <v>11</v>
      </c>
      <c r="E177" t="s">
        <v>326</v>
      </c>
      <c r="F177" s="10" t="s">
        <v>19</v>
      </c>
      <c r="G177" s="10">
        <v>2000</v>
      </c>
      <c r="H177" t="s">
        <v>20</v>
      </c>
      <c r="I177" s="11"/>
    </row>
    <row r="178" spans="1:9" ht="27.75" customHeight="1">
      <c r="A178">
        <v>4106</v>
      </c>
      <c r="B178" t="s">
        <v>23</v>
      </c>
      <c r="C178" t="s">
        <v>334</v>
      </c>
      <c r="D178" s="4" t="s">
        <v>11</v>
      </c>
      <c r="E178" t="s">
        <v>326</v>
      </c>
      <c r="F178" s="10" t="s">
        <v>13</v>
      </c>
      <c r="G178" s="10">
        <v>2001</v>
      </c>
      <c r="H178" t="s">
        <v>14</v>
      </c>
      <c r="I178" s="11"/>
    </row>
    <row r="179" spans="1:9" ht="27.75" customHeight="1">
      <c r="A179">
        <v>4107</v>
      </c>
      <c r="B179" t="s">
        <v>335</v>
      </c>
      <c r="C179" t="s">
        <v>336</v>
      </c>
      <c r="D179" s="4" t="s">
        <v>11</v>
      </c>
      <c r="E179" t="s">
        <v>326</v>
      </c>
      <c r="F179" s="10" t="s">
        <v>13</v>
      </c>
      <c r="G179" s="10">
        <v>2001</v>
      </c>
      <c r="H179" t="s">
        <v>14</v>
      </c>
      <c r="I179" s="11"/>
    </row>
    <row r="180" spans="1:9" ht="27.75" customHeight="1">
      <c r="A180">
        <v>4108</v>
      </c>
      <c r="B180" t="s">
        <v>337</v>
      </c>
      <c r="C180" t="s">
        <v>245</v>
      </c>
      <c r="D180" s="4" t="s">
        <v>11</v>
      </c>
      <c r="E180" t="s">
        <v>326</v>
      </c>
      <c r="F180" s="10" t="s">
        <v>13</v>
      </c>
      <c r="G180" s="10">
        <v>2001</v>
      </c>
      <c r="H180" t="s">
        <v>14</v>
      </c>
      <c r="I180" s="11"/>
    </row>
    <row r="181" spans="1:9" ht="27.75" customHeight="1">
      <c r="A181">
        <v>4109</v>
      </c>
      <c r="B181" t="s">
        <v>338</v>
      </c>
      <c r="C181" t="s">
        <v>126</v>
      </c>
      <c r="D181" s="4" t="s">
        <v>11</v>
      </c>
      <c r="E181" t="s">
        <v>326</v>
      </c>
      <c r="F181" s="10" t="s">
        <v>19</v>
      </c>
      <c r="G181" s="10">
        <v>2001</v>
      </c>
      <c r="H181" t="s">
        <v>20</v>
      </c>
      <c r="I181" s="11"/>
    </row>
    <row r="182" spans="1:9" ht="27.75" customHeight="1">
      <c r="A182">
        <v>4110</v>
      </c>
      <c r="B182" t="s">
        <v>339</v>
      </c>
      <c r="C182" t="s">
        <v>340</v>
      </c>
      <c r="D182" s="4" t="s">
        <v>11</v>
      </c>
      <c r="E182" t="s">
        <v>326</v>
      </c>
      <c r="F182" s="10" t="s">
        <v>19</v>
      </c>
      <c r="G182" s="10">
        <v>2001</v>
      </c>
      <c r="H182" t="s">
        <v>20</v>
      </c>
      <c r="I182" s="11"/>
    </row>
    <row r="183" spans="1:9" ht="27.75" customHeight="1">
      <c r="A183">
        <v>4111</v>
      </c>
      <c r="B183" t="s">
        <v>341</v>
      </c>
      <c r="C183" t="s">
        <v>342</v>
      </c>
      <c r="D183" s="4" t="s">
        <v>11</v>
      </c>
      <c r="E183" t="s">
        <v>326</v>
      </c>
      <c r="F183" s="10" t="s">
        <v>13</v>
      </c>
      <c r="G183" s="10">
        <v>2001</v>
      </c>
      <c r="H183" t="s">
        <v>14</v>
      </c>
      <c r="I183" s="11"/>
    </row>
    <row r="184" spans="1:9" ht="27.75" customHeight="1">
      <c r="A184">
        <v>4112</v>
      </c>
      <c r="B184" t="s">
        <v>343</v>
      </c>
      <c r="C184" t="s">
        <v>344</v>
      </c>
      <c r="D184" s="4" t="s">
        <v>11</v>
      </c>
      <c r="E184" t="s">
        <v>326</v>
      </c>
      <c r="F184" s="10" t="s">
        <v>13</v>
      </c>
      <c r="G184" s="10">
        <v>2001</v>
      </c>
      <c r="H184" t="s">
        <v>14</v>
      </c>
      <c r="I184" s="11"/>
    </row>
    <row r="185" spans="1:9" ht="27.75" customHeight="1">
      <c r="A185">
        <v>4113</v>
      </c>
      <c r="B185" t="s">
        <v>134</v>
      </c>
      <c r="C185" t="s">
        <v>165</v>
      </c>
      <c r="D185" s="4" t="s">
        <v>11</v>
      </c>
      <c r="E185" t="s">
        <v>326</v>
      </c>
      <c r="F185" s="10" t="s">
        <v>19</v>
      </c>
      <c r="G185" s="10">
        <v>2001</v>
      </c>
      <c r="H185" t="s">
        <v>20</v>
      </c>
      <c r="I185" s="11"/>
    </row>
    <row r="186" spans="1:9" ht="27.75" customHeight="1">
      <c r="A186">
        <v>4114</v>
      </c>
      <c r="B186" t="s">
        <v>345</v>
      </c>
      <c r="C186" t="s">
        <v>132</v>
      </c>
      <c r="D186" s="4" t="s">
        <v>11</v>
      </c>
      <c r="E186" t="s">
        <v>326</v>
      </c>
      <c r="F186" s="10" t="s">
        <v>19</v>
      </c>
      <c r="G186" s="10">
        <v>2001</v>
      </c>
      <c r="H186" t="s">
        <v>20</v>
      </c>
      <c r="I186" s="11"/>
    </row>
    <row r="187" spans="1:9" ht="27.75" customHeight="1">
      <c r="A187">
        <v>4115</v>
      </c>
      <c r="B187" t="s">
        <v>346</v>
      </c>
      <c r="C187" t="s">
        <v>347</v>
      </c>
      <c r="D187" s="4" t="s">
        <v>11</v>
      </c>
      <c r="E187" t="s">
        <v>326</v>
      </c>
      <c r="F187" s="10" t="s">
        <v>13</v>
      </c>
      <c r="G187" s="10">
        <v>2001</v>
      </c>
      <c r="H187" t="s">
        <v>14</v>
      </c>
      <c r="I187" s="11"/>
    </row>
    <row r="188" spans="1:9" ht="27.75" customHeight="1">
      <c r="A188">
        <v>4116</v>
      </c>
      <c r="B188" t="s">
        <v>279</v>
      </c>
      <c r="C188" t="s">
        <v>172</v>
      </c>
      <c r="D188" s="4" t="s">
        <v>11</v>
      </c>
      <c r="E188" t="s">
        <v>326</v>
      </c>
      <c r="F188" s="10" t="s">
        <v>13</v>
      </c>
      <c r="G188" s="10">
        <v>2001</v>
      </c>
      <c r="H188" t="s">
        <v>14</v>
      </c>
      <c r="I188" s="11"/>
    </row>
    <row r="189" spans="1:9" ht="27.75" customHeight="1">
      <c r="A189">
        <v>4117</v>
      </c>
      <c r="B189" t="s">
        <v>348</v>
      </c>
      <c r="C189" t="s">
        <v>349</v>
      </c>
      <c r="D189" s="4" t="s">
        <v>11</v>
      </c>
      <c r="E189" t="s">
        <v>326</v>
      </c>
      <c r="F189" s="10" t="s">
        <v>19</v>
      </c>
      <c r="G189" s="10">
        <v>2001</v>
      </c>
      <c r="H189" t="s">
        <v>20</v>
      </c>
      <c r="I189" s="11"/>
    </row>
    <row r="190" spans="1:9" ht="27.75" customHeight="1">
      <c r="A190">
        <v>4118</v>
      </c>
      <c r="B190" t="s">
        <v>350</v>
      </c>
      <c r="C190" t="s">
        <v>351</v>
      </c>
      <c r="D190" s="4" t="s">
        <v>11</v>
      </c>
      <c r="E190" t="s">
        <v>326</v>
      </c>
      <c r="F190" s="10" t="s">
        <v>352</v>
      </c>
      <c r="G190" s="10">
        <v>2002</v>
      </c>
      <c r="H190" t="s">
        <v>20</v>
      </c>
      <c r="I190" s="11"/>
    </row>
    <row r="191" spans="1:9" ht="27.75" customHeight="1">
      <c r="A191">
        <v>4119</v>
      </c>
      <c r="B191" t="s">
        <v>353</v>
      </c>
      <c r="C191" t="s">
        <v>354</v>
      </c>
      <c r="D191" s="4" t="s">
        <v>11</v>
      </c>
      <c r="E191" t="s">
        <v>326</v>
      </c>
      <c r="F191" s="10" t="s">
        <v>13</v>
      </c>
      <c r="G191" s="10">
        <v>2001</v>
      </c>
      <c r="H191" t="s">
        <v>14</v>
      </c>
      <c r="I191" s="11"/>
    </row>
    <row r="192" spans="1:9" ht="27.75" customHeight="1">
      <c r="A192">
        <v>4120</v>
      </c>
      <c r="B192" t="s">
        <v>355</v>
      </c>
      <c r="C192" t="s">
        <v>227</v>
      </c>
      <c r="D192" s="4" t="s">
        <v>11</v>
      </c>
      <c r="E192" t="s">
        <v>326</v>
      </c>
      <c r="F192" s="10" t="s">
        <v>13</v>
      </c>
      <c r="G192" s="10">
        <v>2001</v>
      </c>
      <c r="H192" t="s">
        <v>14</v>
      </c>
      <c r="I192" s="11"/>
    </row>
    <row r="193" spans="1:9" ht="27.75" customHeight="1">
      <c r="A193">
        <v>4121</v>
      </c>
      <c r="B193" t="s">
        <v>356</v>
      </c>
      <c r="C193" t="s">
        <v>342</v>
      </c>
      <c r="D193" s="4" t="s">
        <v>11</v>
      </c>
      <c r="E193" t="s">
        <v>326</v>
      </c>
      <c r="F193" s="10" t="s">
        <v>13</v>
      </c>
      <c r="G193" s="10">
        <v>2001</v>
      </c>
      <c r="H193" t="s">
        <v>14</v>
      </c>
      <c r="I193" s="11"/>
    </row>
    <row r="194" spans="1:9" ht="27.75" customHeight="1">
      <c r="A194">
        <v>4122</v>
      </c>
      <c r="B194" t="s">
        <v>357</v>
      </c>
      <c r="C194" t="s">
        <v>245</v>
      </c>
      <c r="D194" s="4" t="s">
        <v>11</v>
      </c>
      <c r="E194" t="s">
        <v>326</v>
      </c>
      <c r="F194" s="10" t="s">
        <v>13</v>
      </c>
      <c r="G194" s="10">
        <v>2001</v>
      </c>
      <c r="H194" t="s">
        <v>14</v>
      </c>
      <c r="I194" s="11"/>
    </row>
    <row r="195" spans="1:9" ht="27.75" customHeight="1">
      <c r="A195">
        <v>4123</v>
      </c>
      <c r="B195" t="s">
        <v>358</v>
      </c>
      <c r="C195" t="s">
        <v>203</v>
      </c>
      <c r="D195" s="4" t="s">
        <v>11</v>
      </c>
      <c r="E195" t="s">
        <v>326</v>
      </c>
      <c r="F195" s="10" t="s">
        <v>19</v>
      </c>
      <c r="G195" s="10">
        <v>2001</v>
      </c>
      <c r="H195" t="s">
        <v>20</v>
      </c>
      <c r="I195" s="11"/>
    </row>
    <row r="196" spans="1:9" ht="27.75" customHeight="1">
      <c r="A196">
        <v>4124</v>
      </c>
      <c r="B196" t="s">
        <v>359</v>
      </c>
      <c r="C196" t="s">
        <v>360</v>
      </c>
      <c r="D196" s="4" t="s">
        <v>11</v>
      </c>
      <c r="E196" t="s">
        <v>326</v>
      </c>
      <c r="F196" s="10" t="s">
        <v>13</v>
      </c>
      <c r="G196" s="10">
        <v>2001</v>
      </c>
      <c r="H196" t="s">
        <v>14</v>
      </c>
      <c r="I196" s="11"/>
    </row>
    <row r="197" spans="1:9" ht="27.75" customHeight="1">
      <c r="A197">
        <v>4125</v>
      </c>
      <c r="B197" t="s">
        <v>361</v>
      </c>
      <c r="C197" t="s">
        <v>273</v>
      </c>
      <c r="D197" s="4" t="s">
        <v>11</v>
      </c>
      <c r="E197" t="s">
        <v>326</v>
      </c>
      <c r="F197" s="10" t="s">
        <v>19</v>
      </c>
      <c r="G197" s="10">
        <v>2001</v>
      </c>
      <c r="H197" t="s">
        <v>20</v>
      </c>
      <c r="I197" s="11"/>
    </row>
    <row r="198" spans="1:9" ht="27.75" customHeight="1">
      <c r="A198">
        <v>4126</v>
      </c>
      <c r="B198" t="s">
        <v>362</v>
      </c>
      <c r="C198" t="s">
        <v>64</v>
      </c>
      <c r="D198" s="4" t="s">
        <v>11</v>
      </c>
      <c r="E198" t="s">
        <v>326</v>
      </c>
      <c r="F198" s="10" t="s">
        <v>13</v>
      </c>
      <c r="G198" s="10">
        <v>2001</v>
      </c>
      <c r="H198" t="s">
        <v>14</v>
      </c>
      <c r="I198" s="11"/>
    </row>
    <row r="199" spans="1:9" ht="27.75" customHeight="1">
      <c r="A199">
        <v>4127</v>
      </c>
      <c r="B199" t="s">
        <v>363</v>
      </c>
      <c r="C199" t="s">
        <v>149</v>
      </c>
      <c r="D199" s="4" t="s">
        <v>11</v>
      </c>
      <c r="E199" t="s">
        <v>326</v>
      </c>
      <c r="F199" s="10" t="s">
        <v>13</v>
      </c>
      <c r="G199" s="10">
        <v>2001</v>
      </c>
      <c r="H199" t="s">
        <v>14</v>
      </c>
      <c r="I199" s="11"/>
    </row>
    <row r="200" spans="1:9" ht="27.75" customHeight="1">
      <c r="A200">
        <v>4128</v>
      </c>
      <c r="B200" t="s">
        <v>364</v>
      </c>
      <c r="C200" t="s">
        <v>135</v>
      </c>
      <c r="D200" s="4" t="s">
        <v>11</v>
      </c>
      <c r="E200" t="s">
        <v>326</v>
      </c>
      <c r="F200" s="10" t="s">
        <v>19</v>
      </c>
      <c r="G200" s="10">
        <v>2001</v>
      </c>
      <c r="H200" t="s">
        <v>20</v>
      </c>
      <c r="I200" s="11"/>
    </row>
    <row r="201" spans="1:9" ht="27.75" customHeight="1">
      <c r="A201">
        <v>4201</v>
      </c>
      <c r="B201" t="s">
        <v>365</v>
      </c>
      <c r="C201" t="s">
        <v>366</v>
      </c>
      <c r="D201" s="4" t="s">
        <v>11</v>
      </c>
      <c r="E201" t="s">
        <v>367</v>
      </c>
      <c r="F201" s="10" t="s">
        <v>13</v>
      </c>
      <c r="G201" s="10">
        <v>2000</v>
      </c>
      <c r="H201" t="s">
        <v>14</v>
      </c>
      <c r="I201" s="11"/>
    </row>
    <row r="202" spans="1:9" ht="27.75" customHeight="1">
      <c r="A202">
        <v>4202</v>
      </c>
      <c r="B202" t="s">
        <v>368</v>
      </c>
      <c r="C202" t="s">
        <v>369</v>
      </c>
      <c r="D202" s="4" t="s">
        <v>11</v>
      </c>
      <c r="E202" t="s">
        <v>367</v>
      </c>
      <c r="F202" s="10" t="s">
        <v>13</v>
      </c>
      <c r="G202" s="10">
        <v>2001</v>
      </c>
      <c r="H202" t="s">
        <v>14</v>
      </c>
      <c r="I202" s="11"/>
    </row>
    <row r="203" spans="1:9" ht="27.75" customHeight="1">
      <c r="A203">
        <v>4203</v>
      </c>
      <c r="B203" t="s">
        <v>370</v>
      </c>
      <c r="C203" t="s">
        <v>371</v>
      </c>
      <c r="D203" s="4" t="s">
        <v>11</v>
      </c>
      <c r="E203" t="s">
        <v>367</v>
      </c>
      <c r="F203" s="10" t="s">
        <v>13</v>
      </c>
      <c r="G203" s="10">
        <v>2000</v>
      </c>
      <c r="H203" t="s">
        <v>14</v>
      </c>
      <c r="I203" s="11"/>
    </row>
    <row r="204" spans="1:9" ht="27.75" customHeight="1">
      <c r="A204">
        <v>4204</v>
      </c>
      <c r="B204" t="s">
        <v>372</v>
      </c>
      <c r="C204" t="s">
        <v>373</v>
      </c>
      <c r="D204" s="4" t="s">
        <v>11</v>
      </c>
      <c r="E204" t="s">
        <v>367</v>
      </c>
      <c r="F204" s="10" t="s">
        <v>19</v>
      </c>
      <c r="G204" s="10">
        <v>2000</v>
      </c>
      <c r="H204" t="s">
        <v>20</v>
      </c>
      <c r="I204" s="11"/>
    </row>
    <row r="205" spans="1:9" ht="27.75" customHeight="1">
      <c r="A205">
        <v>4205</v>
      </c>
      <c r="B205" t="s">
        <v>374</v>
      </c>
      <c r="C205" t="s">
        <v>151</v>
      </c>
      <c r="D205" s="4" t="s">
        <v>11</v>
      </c>
      <c r="E205" t="s">
        <v>367</v>
      </c>
      <c r="F205" s="10" t="s">
        <v>19</v>
      </c>
      <c r="G205" s="10">
        <v>2001</v>
      </c>
      <c r="H205" t="s">
        <v>20</v>
      </c>
      <c r="I205" s="11"/>
    </row>
    <row r="206" spans="1:9" ht="27.75" customHeight="1">
      <c r="A206">
        <v>4206</v>
      </c>
      <c r="B206" t="s">
        <v>375</v>
      </c>
      <c r="C206" t="s">
        <v>376</v>
      </c>
      <c r="D206" s="4" t="s">
        <v>11</v>
      </c>
      <c r="E206" t="s">
        <v>367</v>
      </c>
      <c r="F206" s="10" t="s">
        <v>352</v>
      </c>
      <c r="G206" s="10">
        <v>2002</v>
      </c>
      <c r="H206" t="s">
        <v>20</v>
      </c>
      <c r="I206" s="11"/>
    </row>
    <row r="207" spans="1:9" ht="27.75" customHeight="1">
      <c r="A207">
        <v>4207</v>
      </c>
      <c r="B207" t="s">
        <v>377</v>
      </c>
      <c r="C207" t="s">
        <v>267</v>
      </c>
      <c r="D207" s="4" t="s">
        <v>11</v>
      </c>
      <c r="E207" t="s">
        <v>367</v>
      </c>
      <c r="F207" s="10" t="s">
        <v>13</v>
      </c>
      <c r="G207" s="10">
        <v>2001</v>
      </c>
      <c r="H207" t="s">
        <v>14</v>
      </c>
      <c r="I207" s="11"/>
    </row>
    <row r="208" spans="1:9" ht="27.75" customHeight="1">
      <c r="A208">
        <v>4208</v>
      </c>
      <c r="B208" t="s">
        <v>378</v>
      </c>
      <c r="C208" t="s">
        <v>265</v>
      </c>
      <c r="D208" s="4" t="s">
        <v>11</v>
      </c>
      <c r="E208" t="s">
        <v>367</v>
      </c>
      <c r="F208" s="10" t="s">
        <v>13</v>
      </c>
      <c r="G208" s="10">
        <v>2001</v>
      </c>
      <c r="H208" t="s">
        <v>14</v>
      </c>
      <c r="I208" s="11"/>
    </row>
    <row r="209" spans="1:9" ht="27.75" customHeight="1">
      <c r="A209">
        <v>4209</v>
      </c>
      <c r="B209" t="s">
        <v>379</v>
      </c>
      <c r="C209" t="s">
        <v>143</v>
      </c>
      <c r="D209" s="4" t="s">
        <v>11</v>
      </c>
      <c r="E209" t="s">
        <v>367</v>
      </c>
      <c r="F209" s="10" t="s">
        <v>13</v>
      </c>
      <c r="G209" s="10">
        <v>2001</v>
      </c>
      <c r="H209" t="s">
        <v>14</v>
      </c>
      <c r="I209" s="11"/>
    </row>
    <row r="210" spans="1:9" ht="27.75" customHeight="1">
      <c r="A210">
        <v>4210</v>
      </c>
      <c r="B210" t="s">
        <v>380</v>
      </c>
      <c r="C210" t="s">
        <v>26</v>
      </c>
      <c r="D210" s="4" t="s">
        <v>11</v>
      </c>
      <c r="E210" t="s">
        <v>367</v>
      </c>
      <c r="F210" s="10" t="s">
        <v>19</v>
      </c>
      <c r="G210" s="10">
        <v>2001</v>
      </c>
      <c r="H210" t="s">
        <v>20</v>
      </c>
      <c r="I210" s="11"/>
    </row>
    <row r="211" spans="1:9" ht="27.75" customHeight="1">
      <c r="A211">
        <v>4211</v>
      </c>
      <c r="B211" t="s">
        <v>381</v>
      </c>
      <c r="C211" t="s">
        <v>89</v>
      </c>
      <c r="D211" s="4" t="s">
        <v>11</v>
      </c>
      <c r="E211" t="s">
        <v>367</v>
      </c>
      <c r="F211" s="10" t="s">
        <v>13</v>
      </c>
      <c r="G211" s="10">
        <v>2001</v>
      </c>
      <c r="H211" t="s">
        <v>14</v>
      </c>
      <c r="I211" s="11"/>
    </row>
    <row r="212" spans="1:9" ht="27.75" customHeight="1">
      <c r="A212">
        <v>4212</v>
      </c>
      <c r="B212" t="s">
        <v>382</v>
      </c>
      <c r="C212" t="s">
        <v>267</v>
      </c>
      <c r="D212" s="4" t="s">
        <v>11</v>
      </c>
      <c r="E212" t="s">
        <v>367</v>
      </c>
      <c r="F212" s="10" t="s">
        <v>13</v>
      </c>
      <c r="G212" s="10">
        <v>2001</v>
      </c>
      <c r="H212" t="s">
        <v>14</v>
      </c>
      <c r="I212" s="11"/>
    </row>
    <row r="213" spans="1:9" ht="27.75" customHeight="1">
      <c r="A213">
        <v>4213</v>
      </c>
      <c r="B213" t="s">
        <v>383</v>
      </c>
      <c r="C213" t="s">
        <v>112</v>
      </c>
      <c r="D213" s="4" t="s">
        <v>11</v>
      </c>
      <c r="E213" t="s">
        <v>367</v>
      </c>
      <c r="F213" s="10" t="s">
        <v>19</v>
      </c>
      <c r="G213" s="10">
        <v>2001</v>
      </c>
      <c r="H213" t="s">
        <v>20</v>
      </c>
      <c r="I213" s="11"/>
    </row>
    <row r="214" spans="1:9" ht="27.75" customHeight="1">
      <c r="A214">
        <v>4214</v>
      </c>
      <c r="B214" t="s">
        <v>384</v>
      </c>
      <c r="C214" t="s">
        <v>231</v>
      </c>
      <c r="D214" s="4" t="s">
        <v>11</v>
      </c>
      <c r="E214" t="s">
        <v>367</v>
      </c>
      <c r="F214" s="10" t="s">
        <v>19</v>
      </c>
      <c r="G214" s="10">
        <v>2001</v>
      </c>
      <c r="H214" t="s">
        <v>20</v>
      </c>
      <c r="I214" s="11"/>
    </row>
    <row r="215" spans="1:9" ht="27.75" customHeight="1">
      <c r="A215">
        <v>4215</v>
      </c>
      <c r="B215" t="s">
        <v>385</v>
      </c>
      <c r="C215" t="s">
        <v>386</v>
      </c>
      <c r="D215" s="4" t="s">
        <v>11</v>
      </c>
      <c r="E215" t="s">
        <v>367</v>
      </c>
      <c r="F215" s="10" t="s">
        <v>19</v>
      </c>
      <c r="G215" s="10">
        <v>2001</v>
      </c>
      <c r="H215" t="s">
        <v>20</v>
      </c>
      <c r="I215" s="11"/>
    </row>
    <row r="216" spans="1:9" ht="27.75" customHeight="1">
      <c r="A216">
        <v>4216</v>
      </c>
      <c r="B216" t="s">
        <v>387</v>
      </c>
      <c r="C216" t="s">
        <v>110</v>
      </c>
      <c r="D216" s="4" t="s">
        <v>11</v>
      </c>
      <c r="E216" t="s">
        <v>367</v>
      </c>
      <c r="F216" s="10" t="s">
        <v>13</v>
      </c>
      <c r="G216" s="10">
        <v>2001</v>
      </c>
      <c r="H216" t="s">
        <v>14</v>
      </c>
      <c r="I216" s="11"/>
    </row>
    <row r="217" spans="1:9" ht="27.75" customHeight="1">
      <c r="A217">
        <v>4217</v>
      </c>
      <c r="B217" t="s">
        <v>388</v>
      </c>
      <c r="C217" t="s">
        <v>369</v>
      </c>
      <c r="D217" s="4" t="s">
        <v>11</v>
      </c>
      <c r="E217" t="s">
        <v>367</v>
      </c>
      <c r="F217" s="10" t="s">
        <v>13</v>
      </c>
      <c r="G217" s="10">
        <v>2001</v>
      </c>
      <c r="H217" t="s">
        <v>14</v>
      </c>
      <c r="I217" s="11"/>
    </row>
    <row r="218" spans="1:9" ht="27.75" customHeight="1">
      <c r="A218">
        <v>4218</v>
      </c>
      <c r="B218" t="s">
        <v>389</v>
      </c>
      <c r="C218" t="s">
        <v>390</v>
      </c>
      <c r="D218" s="4" t="s">
        <v>11</v>
      </c>
      <c r="E218" t="s">
        <v>367</v>
      </c>
      <c r="F218" s="10" t="s">
        <v>19</v>
      </c>
      <c r="G218" s="10">
        <v>2001</v>
      </c>
      <c r="H218" t="s">
        <v>20</v>
      </c>
      <c r="I218" s="11"/>
    </row>
    <row r="219" spans="1:9" ht="27.75" customHeight="1">
      <c r="A219">
        <v>4219</v>
      </c>
      <c r="B219" t="s">
        <v>391</v>
      </c>
      <c r="C219" t="s">
        <v>280</v>
      </c>
      <c r="D219" s="4" t="s">
        <v>11</v>
      </c>
      <c r="E219" t="s">
        <v>367</v>
      </c>
      <c r="F219" s="10" t="s">
        <v>19</v>
      </c>
      <c r="G219" s="10">
        <v>2001</v>
      </c>
      <c r="H219" t="s">
        <v>20</v>
      </c>
      <c r="I219" s="11"/>
    </row>
    <row r="220" spans="1:9" ht="27.75" customHeight="1">
      <c r="A220">
        <v>4220</v>
      </c>
      <c r="B220" t="s">
        <v>392</v>
      </c>
      <c r="C220" t="s">
        <v>168</v>
      </c>
      <c r="D220" s="4" t="s">
        <v>11</v>
      </c>
      <c r="E220" t="s">
        <v>367</v>
      </c>
      <c r="F220" s="10" t="s">
        <v>13</v>
      </c>
      <c r="G220" s="10">
        <v>2001</v>
      </c>
      <c r="H220" t="s">
        <v>14</v>
      </c>
      <c r="I220" s="11"/>
    </row>
    <row r="221" spans="1:9" ht="27.75" customHeight="1">
      <c r="A221">
        <v>4221</v>
      </c>
      <c r="B221" t="s">
        <v>393</v>
      </c>
      <c r="C221" t="s">
        <v>394</v>
      </c>
      <c r="D221" s="4" t="s">
        <v>11</v>
      </c>
      <c r="E221" t="s">
        <v>367</v>
      </c>
      <c r="F221" s="10" t="s">
        <v>19</v>
      </c>
      <c r="G221" s="10">
        <v>2001</v>
      </c>
      <c r="H221" t="s">
        <v>20</v>
      </c>
      <c r="I221" s="11"/>
    </row>
    <row r="222" spans="1:9" ht="27.75" customHeight="1">
      <c r="A222">
        <v>4222</v>
      </c>
      <c r="B222" t="s">
        <v>395</v>
      </c>
      <c r="C222" t="s">
        <v>255</v>
      </c>
      <c r="D222" s="4" t="s">
        <v>11</v>
      </c>
      <c r="E222" t="s">
        <v>367</v>
      </c>
      <c r="F222" s="10" t="s">
        <v>13</v>
      </c>
      <c r="G222" s="10">
        <v>2001</v>
      </c>
      <c r="H222" t="s">
        <v>14</v>
      </c>
      <c r="I222" s="11"/>
    </row>
    <row r="223" spans="1:9" ht="27.75" customHeight="1">
      <c r="A223">
        <v>4223</v>
      </c>
      <c r="B223" t="s">
        <v>396</v>
      </c>
      <c r="C223" t="s">
        <v>64</v>
      </c>
      <c r="D223" s="4" t="s">
        <v>11</v>
      </c>
      <c r="E223" t="s">
        <v>367</v>
      </c>
      <c r="F223" s="10" t="s">
        <v>13</v>
      </c>
      <c r="G223" s="10">
        <v>2001</v>
      </c>
      <c r="H223" t="s">
        <v>14</v>
      </c>
      <c r="I223" s="11"/>
    </row>
    <row r="224" spans="1:9" ht="27.75" customHeight="1">
      <c r="A224">
        <v>4224</v>
      </c>
      <c r="B224" t="s">
        <v>397</v>
      </c>
      <c r="C224" t="s">
        <v>255</v>
      </c>
      <c r="D224" s="4" t="s">
        <v>11</v>
      </c>
      <c r="E224" t="s">
        <v>367</v>
      </c>
      <c r="F224" s="10" t="s">
        <v>13</v>
      </c>
      <c r="G224" s="10">
        <v>2001</v>
      </c>
      <c r="H224" t="s">
        <v>14</v>
      </c>
      <c r="I224" s="11"/>
    </row>
    <row r="225" spans="1:9" ht="27.75" customHeight="1">
      <c r="A225">
        <v>4225</v>
      </c>
      <c r="B225" t="s">
        <v>398</v>
      </c>
      <c r="C225" t="s">
        <v>399</v>
      </c>
      <c r="D225" s="4" t="s">
        <v>11</v>
      </c>
      <c r="E225" t="s">
        <v>367</v>
      </c>
      <c r="F225" s="10" t="s">
        <v>19</v>
      </c>
      <c r="G225" s="10">
        <v>2001</v>
      </c>
      <c r="H225" t="s">
        <v>20</v>
      </c>
      <c r="I225" s="11"/>
    </row>
    <row r="226" spans="1:9" ht="27.75" customHeight="1">
      <c r="A226">
        <v>4226</v>
      </c>
      <c r="B226" t="s">
        <v>400</v>
      </c>
      <c r="C226" t="s">
        <v>401</v>
      </c>
      <c r="D226" s="4" t="s">
        <v>11</v>
      </c>
      <c r="E226" t="s">
        <v>367</v>
      </c>
      <c r="F226" s="10" t="s">
        <v>13</v>
      </c>
      <c r="G226" s="10">
        <v>2001</v>
      </c>
      <c r="H226" t="s">
        <v>14</v>
      </c>
      <c r="I226" s="11"/>
    </row>
    <row r="227" spans="1:9" ht="27.75" customHeight="1">
      <c r="A227">
        <v>4227</v>
      </c>
      <c r="B227" t="s">
        <v>402</v>
      </c>
      <c r="C227" t="s">
        <v>46</v>
      </c>
      <c r="D227" s="4" t="s">
        <v>11</v>
      </c>
      <c r="E227" t="s">
        <v>367</v>
      </c>
      <c r="F227" s="10" t="s">
        <v>13</v>
      </c>
      <c r="G227" s="10">
        <v>2001</v>
      </c>
      <c r="H227" t="s">
        <v>14</v>
      </c>
      <c r="I227" s="11"/>
    </row>
    <row r="228" spans="1:9" ht="27.75" customHeight="1">
      <c r="A228">
        <v>4228</v>
      </c>
      <c r="B228" t="s">
        <v>363</v>
      </c>
      <c r="C228" t="s">
        <v>267</v>
      </c>
      <c r="D228" s="4" t="s">
        <v>11</v>
      </c>
      <c r="E228" t="s">
        <v>367</v>
      </c>
      <c r="F228" s="10" t="s">
        <v>13</v>
      </c>
      <c r="G228" s="10">
        <v>2001</v>
      </c>
      <c r="H228" t="s">
        <v>14</v>
      </c>
      <c r="I228" s="11"/>
    </row>
    <row r="229" spans="1:9" ht="27.75" customHeight="1">
      <c r="A229">
        <v>4301</v>
      </c>
      <c r="B229" t="s">
        <v>403</v>
      </c>
      <c r="C229" t="s">
        <v>83</v>
      </c>
      <c r="D229" s="4" t="s">
        <v>11</v>
      </c>
      <c r="E229" t="s">
        <v>404</v>
      </c>
      <c r="F229" s="10" t="s">
        <v>19</v>
      </c>
      <c r="G229" s="10">
        <v>2001</v>
      </c>
      <c r="H229" t="s">
        <v>20</v>
      </c>
      <c r="I229" s="11"/>
    </row>
    <row r="230" spans="1:9" ht="27.75" customHeight="1">
      <c r="A230">
        <v>4302</v>
      </c>
      <c r="B230" t="s">
        <v>405</v>
      </c>
      <c r="C230" t="s">
        <v>263</v>
      </c>
      <c r="D230" s="4" t="s">
        <v>11</v>
      </c>
      <c r="E230" t="s">
        <v>404</v>
      </c>
      <c r="F230" s="10" t="s">
        <v>19</v>
      </c>
      <c r="G230" s="10">
        <v>2000</v>
      </c>
      <c r="H230" t="s">
        <v>20</v>
      </c>
      <c r="I230" s="11"/>
    </row>
    <row r="231" spans="1:9" ht="27.75" customHeight="1">
      <c r="A231">
        <v>4303</v>
      </c>
      <c r="B231" t="s">
        <v>406</v>
      </c>
      <c r="C231" t="s">
        <v>263</v>
      </c>
      <c r="D231" s="4" t="s">
        <v>11</v>
      </c>
      <c r="E231" t="s">
        <v>404</v>
      </c>
      <c r="F231" s="10" t="s">
        <v>19</v>
      </c>
      <c r="G231" s="10">
        <v>2001</v>
      </c>
      <c r="H231" t="s">
        <v>20</v>
      </c>
      <c r="I231" s="11"/>
    </row>
    <row r="232" spans="1:9" ht="27.75" customHeight="1">
      <c r="A232">
        <v>4304</v>
      </c>
      <c r="B232" t="s">
        <v>407</v>
      </c>
      <c r="C232" t="s">
        <v>408</v>
      </c>
      <c r="D232" s="4" t="s">
        <v>11</v>
      </c>
      <c r="E232" t="s">
        <v>404</v>
      </c>
      <c r="F232" s="10" t="s">
        <v>19</v>
      </c>
      <c r="G232" s="10">
        <v>2001</v>
      </c>
      <c r="H232" t="s">
        <v>20</v>
      </c>
      <c r="I232" s="11"/>
    </row>
    <row r="233" spans="1:9" ht="27.75" customHeight="1">
      <c r="A233">
        <v>4305</v>
      </c>
      <c r="B233" t="s">
        <v>409</v>
      </c>
      <c r="C233" t="s">
        <v>410</v>
      </c>
      <c r="D233" s="4" t="s">
        <v>11</v>
      </c>
      <c r="E233" t="s">
        <v>404</v>
      </c>
      <c r="F233" s="10" t="s">
        <v>13</v>
      </c>
      <c r="G233" s="10">
        <v>2001</v>
      </c>
      <c r="H233" t="s">
        <v>14</v>
      </c>
      <c r="I233" s="11"/>
    </row>
    <row r="234" spans="1:9" ht="27.75" customHeight="1">
      <c r="A234">
        <v>4306</v>
      </c>
      <c r="B234" t="s">
        <v>411</v>
      </c>
      <c r="C234" t="s">
        <v>412</v>
      </c>
      <c r="D234" s="4" t="s">
        <v>11</v>
      </c>
      <c r="E234" t="s">
        <v>404</v>
      </c>
      <c r="F234" s="10" t="s">
        <v>13</v>
      </c>
      <c r="G234" s="10">
        <v>2001</v>
      </c>
      <c r="H234" t="s">
        <v>14</v>
      </c>
      <c r="I234" s="11"/>
    </row>
    <row r="235" spans="1:9" ht="27.75" customHeight="1">
      <c r="A235">
        <v>4307</v>
      </c>
      <c r="B235" t="s">
        <v>413</v>
      </c>
      <c r="C235" t="s">
        <v>267</v>
      </c>
      <c r="D235" s="4" t="s">
        <v>11</v>
      </c>
      <c r="E235" t="s">
        <v>404</v>
      </c>
      <c r="F235" s="10" t="s">
        <v>13</v>
      </c>
      <c r="G235" s="10">
        <v>2000</v>
      </c>
      <c r="H235" t="s">
        <v>14</v>
      </c>
      <c r="I235" s="11"/>
    </row>
    <row r="236" spans="1:9" ht="27.75" customHeight="1">
      <c r="A236">
        <v>4308</v>
      </c>
      <c r="B236" t="s">
        <v>414</v>
      </c>
      <c r="C236" t="s">
        <v>415</v>
      </c>
      <c r="D236" s="4" t="s">
        <v>11</v>
      </c>
      <c r="E236" t="s">
        <v>404</v>
      </c>
      <c r="F236" s="10" t="s">
        <v>13</v>
      </c>
      <c r="G236" s="10">
        <v>2000</v>
      </c>
      <c r="H236" t="s">
        <v>14</v>
      </c>
      <c r="I236" s="11"/>
    </row>
    <row r="237" spans="1:9" ht="27.75" customHeight="1">
      <c r="A237">
        <v>4309</v>
      </c>
      <c r="B237" t="s">
        <v>416</v>
      </c>
      <c r="C237" t="s">
        <v>417</v>
      </c>
      <c r="D237" s="4" t="s">
        <v>11</v>
      </c>
      <c r="E237" t="s">
        <v>404</v>
      </c>
      <c r="F237" s="10" t="s">
        <v>13</v>
      </c>
      <c r="G237" s="10">
        <v>2001</v>
      </c>
      <c r="H237" t="s">
        <v>14</v>
      </c>
      <c r="I237" s="11"/>
    </row>
    <row r="238" spans="1:9" ht="27.75" customHeight="1">
      <c r="A238">
        <v>4310</v>
      </c>
      <c r="B238" t="s">
        <v>418</v>
      </c>
      <c r="C238" t="s">
        <v>64</v>
      </c>
      <c r="D238" s="4" t="s">
        <v>11</v>
      </c>
      <c r="E238" t="s">
        <v>404</v>
      </c>
      <c r="F238" s="10" t="s">
        <v>13</v>
      </c>
      <c r="G238" s="10">
        <v>2001</v>
      </c>
      <c r="H238" t="s">
        <v>14</v>
      </c>
      <c r="I238" s="11"/>
    </row>
    <row r="239" spans="1:9" ht="27.75" customHeight="1">
      <c r="A239">
        <v>4311</v>
      </c>
      <c r="B239" t="s">
        <v>419</v>
      </c>
      <c r="C239" t="s">
        <v>371</v>
      </c>
      <c r="D239" s="4" t="s">
        <v>11</v>
      </c>
      <c r="E239" t="s">
        <v>404</v>
      </c>
      <c r="F239" s="10" t="s">
        <v>13</v>
      </c>
      <c r="G239" s="10">
        <v>2001</v>
      </c>
      <c r="H239" t="s">
        <v>14</v>
      </c>
      <c r="I239" s="11"/>
    </row>
    <row r="240" spans="1:9" ht="27.75" customHeight="1">
      <c r="A240">
        <v>4312</v>
      </c>
      <c r="B240" t="s">
        <v>420</v>
      </c>
      <c r="C240" t="s">
        <v>83</v>
      </c>
      <c r="D240" s="4" t="s">
        <v>11</v>
      </c>
      <c r="E240" t="s">
        <v>404</v>
      </c>
      <c r="F240" s="10" t="s">
        <v>19</v>
      </c>
      <c r="G240" s="10">
        <v>2001</v>
      </c>
      <c r="H240" t="s">
        <v>20</v>
      </c>
      <c r="I240" s="11"/>
    </row>
    <row r="241" spans="1:9" ht="27.75" customHeight="1">
      <c r="A241">
        <v>4313</v>
      </c>
      <c r="B241" t="s">
        <v>421</v>
      </c>
      <c r="C241" t="s">
        <v>422</v>
      </c>
      <c r="D241" s="4" t="s">
        <v>11</v>
      </c>
      <c r="E241" t="s">
        <v>404</v>
      </c>
      <c r="F241" s="10" t="s">
        <v>13</v>
      </c>
      <c r="G241" s="10">
        <v>2001</v>
      </c>
      <c r="H241" t="s">
        <v>14</v>
      </c>
      <c r="I241" s="11"/>
    </row>
    <row r="242" spans="1:9" ht="27.75" customHeight="1">
      <c r="A242">
        <v>4314</v>
      </c>
      <c r="B242" t="s">
        <v>423</v>
      </c>
      <c r="C242" t="s">
        <v>245</v>
      </c>
      <c r="D242" s="4" t="s">
        <v>11</v>
      </c>
      <c r="E242" t="s">
        <v>404</v>
      </c>
      <c r="F242" s="10" t="s">
        <v>13</v>
      </c>
      <c r="G242" s="10">
        <v>2001</v>
      </c>
      <c r="H242" t="s">
        <v>14</v>
      </c>
      <c r="I242" s="11"/>
    </row>
    <row r="243" spans="1:9" ht="27.75" customHeight="1">
      <c r="A243">
        <v>4315</v>
      </c>
      <c r="B243" t="s">
        <v>424</v>
      </c>
      <c r="C243" t="s">
        <v>22</v>
      </c>
      <c r="D243" s="4" t="s">
        <v>11</v>
      </c>
      <c r="E243" t="s">
        <v>404</v>
      </c>
      <c r="F243" s="10" t="s">
        <v>13</v>
      </c>
      <c r="G243" s="10">
        <v>2001</v>
      </c>
      <c r="H243" t="s">
        <v>14</v>
      </c>
      <c r="I243" s="11"/>
    </row>
    <row r="244" spans="1:9" ht="27.75" customHeight="1">
      <c r="A244">
        <v>4316</v>
      </c>
      <c r="B244" t="s">
        <v>425</v>
      </c>
      <c r="C244" t="s">
        <v>426</v>
      </c>
      <c r="D244" s="4" t="s">
        <v>11</v>
      </c>
      <c r="E244" t="s">
        <v>404</v>
      </c>
      <c r="F244" s="10" t="s">
        <v>13</v>
      </c>
      <c r="G244" s="10">
        <v>2001</v>
      </c>
      <c r="H244" t="s">
        <v>14</v>
      </c>
      <c r="I244" s="11"/>
    </row>
    <row r="245" spans="1:9" ht="27.75" customHeight="1">
      <c r="A245">
        <v>4317</v>
      </c>
      <c r="B245" t="s">
        <v>427</v>
      </c>
      <c r="C245" t="s">
        <v>145</v>
      </c>
      <c r="D245" s="4" t="s">
        <v>11</v>
      </c>
      <c r="E245" t="s">
        <v>404</v>
      </c>
      <c r="F245" s="10" t="s">
        <v>13</v>
      </c>
      <c r="G245" s="10">
        <v>2001</v>
      </c>
      <c r="H245" t="s">
        <v>14</v>
      </c>
      <c r="I245" s="11"/>
    </row>
    <row r="246" spans="1:9" ht="27.75" customHeight="1">
      <c r="A246">
        <v>4318</v>
      </c>
      <c r="B246" t="s">
        <v>428</v>
      </c>
      <c r="C246" t="s">
        <v>429</v>
      </c>
      <c r="D246" s="4" t="s">
        <v>11</v>
      </c>
      <c r="E246" t="s">
        <v>404</v>
      </c>
      <c r="F246" s="10" t="s">
        <v>13</v>
      </c>
      <c r="G246" s="10">
        <v>2001</v>
      </c>
      <c r="H246" t="s">
        <v>14</v>
      </c>
      <c r="I246" s="11"/>
    </row>
    <row r="247" spans="1:9" ht="27.75" customHeight="1">
      <c r="A247">
        <v>4319</v>
      </c>
      <c r="B247" t="s">
        <v>430</v>
      </c>
      <c r="C247" t="s">
        <v>431</v>
      </c>
      <c r="D247" s="4" t="s">
        <v>11</v>
      </c>
      <c r="E247" t="s">
        <v>404</v>
      </c>
      <c r="F247" s="10" t="s">
        <v>19</v>
      </c>
      <c r="G247" s="10">
        <v>2001</v>
      </c>
      <c r="H247" t="s">
        <v>20</v>
      </c>
      <c r="I247" s="11"/>
    </row>
    <row r="248" spans="1:9" ht="27.75" customHeight="1">
      <c r="A248">
        <v>4320</v>
      </c>
      <c r="B248" t="s">
        <v>432</v>
      </c>
      <c r="C248" t="s">
        <v>433</v>
      </c>
      <c r="D248" s="4" t="s">
        <v>11</v>
      </c>
      <c r="E248" t="s">
        <v>404</v>
      </c>
      <c r="F248" s="10" t="s">
        <v>19</v>
      </c>
      <c r="G248" s="10">
        <v>2001</v>
      </c>
      <c r="H248" t="s">
        <v>20</v>
      </c>
      <c r="I248" s="11"/>
    </row>
    <row r="249" spans="1:9" ht="27.75" customHeight="1">
      <c r="A249">
        <v>4321</v>
      </c>
      <c r="B249" t="s">
        <v>434</v>
      </c>
      <c r="C249" t="s">
        <v>91</v>
      </c>
      <c r="D249" s="4" t="s">
        <v>11</v>
      </c>
      <c r="E249" t="s">
        <v>404</v>
      </c>
      <c r="F249" s="10" t="s">
        <v>13</v>
      </c>
      <c r="G249" s="10">
        <v>2001</v>
      </c>
      <c r="H249" t="s">
        <v>14</v>
      </c>
      <c r="I249" s="11"/>
    </row>
    <row r="250" spans="1:9" ht="27.75" customHeight="1">
      <c r="A250">
        <v>4322</v>
      </c>
      <c r="B250" t="s">
        <v>435</v>
      </c>
      <c r="C250" t="s">
        <v>436</v>
      </c>
      <c r="D250" s="4" t="s">
        <v>11</v>
      </c>
      <c r="E250" t="s">
        <v>404</v>
      </c>
      <c r="F250" s="10" t="s">
        <v>19</v>
      </c>
      <c r="G250" s="10">
        <v>2001</v>
      </c>
      <c r="H250" t="s">
        <v>20</v>
      </c>
      <c r="I250" s="11"/>
    </row>
    <row r="251" spans="1:9" ht="27.75" customHeight="1">
      <c r="A251">
        <v>4323</v>
      </c>
      <c r="B251" t="s">
        <v>100</v>
      </c>
      <c r="C251" t="s">
        <v>151</v>
      </c>
      <c r="D251" s="4" t="s">
        <v>11</v>
      </c>
      <c r="E251" t="s">
        <v>404</v>
      </c>
      <c r="F251" s="10" t="s">
        <v>19</v>
      </c>
      <c r="G251" s="10">
        <v>2001</v>
      </c>
      <c r="H251" t="s">
        <v>20</v>
      </c>
      <c r="I251" s="11"/>
    </row>
    <row r="252" spans="1:9" ht="27.75" customHeight="1">
      <c r="A252">
        <v>4324</v>
      </c>
      <c r="B252" t="s">
        <v>437</v>
      </c>
      <c r="C252" t="s">
        <v>278</v>
      </c>
      <c r="D252" s="4" t="s">
        <v>11</v>
      </c>
      <c r="E252" t="s">
        <v>404</v>
      </c>
      <c r="F252" s="10" t="s">
        <v>19</v>
      </c>
      <c r="G252" s="10">
        <v>2001</v>
      </c>
      <c r="H252" t="s">
        <v>20</v>
      </c>
      <c r="I252" s="11"/>
    </row>
    <row r="253" spans="1:9" ht="27.75" customHeight="1">
      <c r="A253">
        <v>4325</v>
      </c>
      <c r="B253" t="s">
        <v>438</v>
      </c>
      <c r="C253" t="s">
        <v>201</v>
      </c>
      <c r="D253" s="4" t="s">
        <v>11</v>
      </c>
      <c r="E253" t="s">
        <v>404</v>
      </c>
      <c r="F253" s="10" t="s">
        <v>19</v>
      </c>
      <c r="G253" s="10">
        <v>2001</v>
      </c>
      <c r="H253" t="s">
        <v>20</v>
      </c>
      <c r="I253" s="11"/>
    </row>
    <row r="254" spans="1:9" ht="27.75" customHeight="1">
      <c r="A254">
        <v>4326</v>
      </c>
      <c r="B254" t="s">
        <v>439</v>
      </c>
      <c r="C254" t="s">
        <v>440</v>
      </c>
      <c r="D254" s="4" t="s">
        <v>11</v>
      </c>
      <c r="E254" t="s">
        <v>404</v>
      </c>
      <c r="F254" s="10" t="s">
        <v>13</v>
      </c>
      <c r="G254" s="10">
        <v>2001</v>
      </c>
      <c r="H254" t="s">
        <v>14</v>
      </c>
      <c r="I254" s="11"/>
    </row>
    <row r="255" spans="1:9" ht="27.75" customHeight="1">
      <c r="A255">
        <v>4327</v>
      </c>
      <c r="B255" t="s">
        <v>441</v>
      </c>
      <c r="C255" t="s">
        <v>442</v>
      </c>
      <c r="D255" s="4" t="s">
        <v>11</v>
      </c>
      <c r="E255" t="s">
        <v>404</v>
      </c>
      <c r="F255" s="10" t="s">
        <v>34</v>
      </c>
      <c r="G255" s="10">
        <v>1999</v>
      </c>
      <c r="H255" t="s">
        <v>14</v>
      </c>
      <c r="I255" s="11"/>
    </row>
    <row r="256" spans="1:9" ht="27.75" customHeight="1">
      <c r="A256">
        <v>4401</v>
      </c>
      <c r="B256" t="s">
        <v>443</v>
      </c>
      <c r="C256" t="s">
        <v>444</v>
      </c>
      <c r="D256" s="4" t="s">
        <v>11</v>
      </c>
      <c r="E256" t="s">
        <v>445</v>
      </c>
      <c r="F256" s="10" t="s">
        <v>446</v>
      </c>
      <c r="G256" s="10">
        <v>2002</v>
      </c>
      <c r="H256" t="s">
        <v>14</v>
      </c>
      <c r="I256" s="11"/>
    </row>
    <row r="257" spans="1:9" ht="27.75" customHeight="1">
      <c r="A257">
        <v>4402</v>
      </c>
      <c r="B257" t="s">
        <v>447</v>
      </c>
      <c r="C257" t="s">
        <v>448</v>
      </c>
      <c r="D257" s="4" t="s">
        <v>11</v>
      </c>
      <c r="E257" t="s">
        <v>445</v>
      </c>
      <c r="F257" s="10" t="s">
        <v>13</v>
      </c>
      <c r="G257" s="10">
        <v>2001</v>
      </c>
      <c r="H257" t="s">
        <v>14</v>
      </c>
      <c r="I257" s="11"/>
    </row>
    <row r="258" spans="1:9" ht="27.75" customHeight="1">
      <c r="A258">
        <v>4403</v>
      </c>
      <c r="B258" t="s">
        <v>449</v>
      </c>
      <c r="C258" t="s">
        <v>31</v>
      </c>
      <c r="D258" s="4" t="s">
        <v>11</v>
      </c>
      <c r="E258" t="s">
        <v>445</v>
      </c>
      <c r="F258" s="10" t="s">
        <v>352</v>
      </c>
      <c r="G258" s="10">
        <v>2002</v>
      </c>
      <c r="H258" t="s">
        <v>20</v>
      </c>
      <c r="I258" s="11"/>
    </row>
    <row r="259" spans="1:9" ht="27.75" customHeight="1">
      <c r="A259">
        <v>4404</v>
      </c>
      <c r="B259" t="s">
        <v>450</v>
      </c>
      <c r="C259" t="s">
        <v>451</v>
      </c>
      <c r="D259" s="4" t="s">
        <v>11</v>
      </c>
      <c r="E259" t="s">
        <v>445</v>
      </c>
      <c r="F259" s="10" t="s">
        <v>19</v>
      </c>
      <c r="G259" s="10">
        <v>2001</v>
      </c>
      <c r="H259" t="s">
        <v>20</v>
      </c>
      <c r="I259" s="11"/>
    </row>
    <row r="260" spans="1:9" ht="27.75" customHeight="1">
      <c r="A260">
        <v>4405</v>
      </c>
      <c r="B260" t="s">
        <v>452</v>
      </c>
      <c r="C260" t="s">
        <v>453</v>
      </c>
      <c r="D260" s="4" t="s">
        <v>11</v>
      </c>
      <c r="E260" t="s">
        <v>445</v>
      </c>
      <c r="F260" s="10" t="s">
        <v>19</v>
      </c>
      <c r="G260" s="10">
        <v>2001</v>
      </c>
      <c r="H260" t="s">
        <v>20</v>
      </c>
      <c r="I260" s="11"/>
    </row>
    <row r="261" spans="1:9" ht="27.75" customHeight="1">
      <c r="A261">
        <v>4406</v>
      </c>
      <c r="B261" t="s">
        <v>454</v>
      </c>
      <c r="C261" t="s">
        <v>455</v>
      </c>
      <c r="D261" s="4" t="s">
        <v>11</v>
      </c>
      <c r="E261" t="s">
        <v>445</v>
      </c>
      <c r="F261" s="10" t="s">
        <v>13</v>
      </c>
      <c r="G261" s="10">
        <v>2001</v>
      </c>
      <c r="H261" t="s">
        <v>14</v>
      </c>
      <c r="I261" s="11"/>
    </row>
    <row r="262" spans="1:9" ht="27.75" customHeight="1">
      <c r="A262">
        <v>4407</v>
      </c>
      <c r="B262" t="s">
        <v>456</v>
      </c>
      <c r="C262" t="s">
        <v>457</v>
      </c>
      <c r="D262" s="4" t="s">
        <v>11</v>
      </c>
      <c r="E262" t="s">
        <v>445</v>
      </c>
      <c r="F262" s="10" t="s">
        <v>13</v>
      </c>
      <c r="G262" s="10">
        <v>2001</v>
      </c>
      <c r="H262" t="s">
        <v>14</v>
      </c>
      <c r="I262" s="11"/>
    </row>
    <row r="263" spans="1:9" ht="27.75" customHeight="1">
      <c r="A263">
        <v>4408</v>
      </c>
      <c r="B263" t="s">
        <v>458</v>
      </c>
      <c r="C263" t="s">
        <v>143</v>
      </c>
      <c r="D263" s="4" t="s">
        <v>11</v>
      </c>
      <c r="E263" t="s">
        <v>445</v>
      </c>
      <c r="F263" s="10" t="s">
        <v>446</v>
      </c>
      <c r="G263" s="10">
        <v>2002</v>
      </c>
      <c r="H263" t="s">
        <v>14</v>
      </c>
      <c r="I263" s="11"/>
    </row>
    <row r="264" spans="1:9" ht="27.75" customHeight="1">
      <c r="A264">
        <v>4409</v>
      </c>
      <c r="B264" t="s">
        <v>459</v>
      </c>
      <c r="C264" t="s">
        <v>460</v>
      </c>
      <c r="D264" s="4" t="s">
        <v>11</v>
      </c>
      <c r="E264" t="s">
        <v>445</v>
      </c>
      <c r="F264" s="10" t="s">
        <v>19</v>
      </c>
      <c r="G264" s="10">
        <v>2001</v>
      </c>
      <c r="H264" t="s">
        <v>20</v>
      </c>
      <c r="I264" s="11"/>
    </row>
    <row r="265" spans="1:9" ht="27.75" customHeight="1">
      <c r="A265">
        <v>4410</v>
      </c>
      <c r="B265" t="s">
        <v>461</v>
      </c>
      <c r="C265" t="s">
        <v>151</v>
      </c>
      <c r="D265" s="4" t="s">
        <v>11</v>
      </c>
      <c r="E265" t="s">
        <v>445</v>
      </c>
      <c r="F265" s="10" t="s">
        <v>19</v>
      </c>
      <c r="G265" s="10">
        <v>2001</v>
      </c>
      <c r="H265" t="s">
        <v>20</v>
      </c>
      <c r="I265" s="11"/>
    </row>
    <row r="266" spans="1:9" ht="27.75" customHeight="1">
      <c r="A266">
        <v>4411</v>
      </c>
      <c r="B266" t="s">
        <v>462</v>
      </c>
      <c r="C266" t="s">
        <v>42</v>
      </c>
      <c r="D266" s="4" t="s">
        <v>11</v>
      </c>
      <c r="E266" t="s">
        <v>445</v>
      </c>
      <c r="F266" s="10" t="s">
        <v>13</v>
      </c>
      <c r="G266" s="10">
        <v>2001</v>
      </c>
      <c r="H266" t="s">
        <v>14</v>
      </c>
      <c r="I266" s="11"/>
    </row>
    <row r="267" spans="1:9" ht="27.75" customHeight="1">
      <c r="A267">
        <v>4412</v>
      </c>
      <c r="B267" t="s">
        <v>463</v>
      </c>
      <c r="C267" t="s">
        <v>168</v>
      </c>
      <c r="D267" s="4" t="s">
        <v>11</v>
      </c>
      <c r="E267" t="s">
        <v>445</v>
      </c>
      <c r="F267" s="10" t="s">
        <v>13</v>
      </c>
      <c r="G267" s="10">
        <v>2001</v>
      </c>
      <c r="H267" t="s">
        <v>14</v>
      </c>
      <c r="I267" s="11"/>
    </row>
    <row r="268" spans="1:9" ht="27.75" customHeight="1">
      <c r="A268">
        <v>4413</v>
      </c>
      <c r="B268" t="s">
        <v>27</v>
      </c>
      <c r="C268" t="s">
        <v>464</v>
      </c>
      <c r="D268" s="4" t="s">
        <v>11</v>
      </c>
      <c r="E268" t="s">
        <v>445</v>
      </c>
      <c r="F268" s="10" t="s">
        <v>19</v>
      </c>
      <c r="G268" s="10">
        <v>2001</v>
      </c>
      <c r="H268" t="s">
        <v>20</v>
      </c>
      <c r="I268" s="11"/>
    </row>
    <row r="269" spans="1:9" ht="27.75" customHeight="1">
      <c r="A269">
        <v>4414</v>
      </c>
      <c r="B269" t="s">
        <v>465</v>
      </c>
      <c r="C269" t="s">
        <v>317</v>
      </c>
      <c r="D269" s="4" t="s">
        <v>11</v>
      </c>
      <c r="E269" t="s">
        <v>445</v>
      </c>
      <c r="F269" s="10" t="s">
        <v>13</v>
      </c>
      <c r="G269" s="10">
        <v>2001</v>
      </c>
      <c r="H269" t="s">
        <v>14</v>
      </c>
      <c r="I269" s="11"/>
    </row>
    <row r="270" spans="1:9" ht="27.75" customHeight="1">
      <c r="A270">
        <v>4415</v>
      </c>
      <c r="B270" t="s">
        <v>466</v>
      </c>
      <c r="C270" t="s">
        <v>467</v>
      </c>
      <c r="D270" s="4" t="s">
        <v>11</v>
      </c>
      <c r="E270" t="s">
        <v>445</v>
      </c>
      <c r="F270" s="10" t="s">
        <v>13</v>
      </c>
      <c r="G270" s="10">
        <v>2001</v>
      </c>
      <c r="H270" t="s">
        <v>14</v>
      </c>
      <c r="I270" s="11"/>
    </row>
    <row r="271" spans="1:9" ht="27.75" customHeight="1">
      <c r="A271">
        <v>4416</v>
      </c>
      <c r="B271" t="s">
        <v>468</v>
      </c>
      <c r="C271" t="s">
        <v>469</v>
      </c>
      <c r="D271" s="4" t="s">
        <v>11</v>
      </c>
      <c r="E271" t="s">
        <v>445</v>
      </c>
      <c r="F271" s="10" t="s">
        <v>19</v>
      </c>
      <c r="G271" s="10">
        <v>2001</v>
      </c>
      <c r="H271" t="s">
        <v>20</v>
      </c>
      <c r="I271" s="11"/>
    </row>
    <row r="272" spans="1:9" ht="27.75" customHeight="1">
      <c r="A272">
        <v>4417</v>
      </c>
      <c r="B272" t="s">
        <v>470</v>
      </c>
      <c r="C272" t="s">
        <v>471</v>
      </c>
      <c r="D272" s="4" t="s">
        <v>11</v>
      </c>
      <c r="E272" t="s">
        <v>445</v>
      </c>
      <c r="F272" s="10" t="s">
        <v>13</v>
      </c>
      <c r="G272" s="10">
        <v>2001</v>
      </c>
      <c r="H272" t="s">
        <v>14</v>
      </c>
      <c r="I272" s="11"/>
    </row>
    <row r="273" spans="1:9" ht="27.75" customHeight="1">
      <c r="A273">
        <v>4418</v>
      </c>
      <c r="B273" t="s">
        <v>472</v>
      </c>
      <c r="C273" t="s">
        <v>473</v>
      </c>
      <c r="D273" s="4" t="s">
        <v>11</v>
      </c>
      <c r="E273" t="s">
        <v>445</v>
      </c>
      <c r="F273" s="10" t="s">
        <v>19</v>
      </c>
      <c r="G273" s="10">
        <v>2001</v>
      </c>
      <c r="H273" t="s">
        <v>20</v>
      </c>
      <c r="I273" s="11"/>
    </row>
    <row r="274" spans="1:9" ht="27.75" customHeight="1">
      <c r="A274">
        <v>4419</v>
      </c>
      <c r="B274" t="s">
        <v>474</v>
      </c>
      <c r="C274" t="s">
        <v>475</v>
      </c>
      <c r="D274" s="4" t="s">
        <v>11</v>
      </c>
      <c r="E274" t="s">
        <v>445</v>
      </c>
      <c r="F274" s="10" t="s">
        <v>13</v>
      </c>
      <c r="G274" s="10">
        <v>2001</v>
      </c>
      <c r="H274" t="s">
        <v>14</v>
      </c>
      <c r="I274" s="11"/>
    </row>
    <row r="275" spans="1:9" ht="27.75" customHeight="1">
      <c r="A275">
        <v>4420</v>
      </c>
      <c r="B275" t="s">
        <v>476</v>
      </c>
      <c r="C275" t="s">
        <v>477</v>
      </c>
      <c r="D275" s="4" t="s">
        <v>11</v>
      </c>
      <c r="E275" t="s">
        <v>445</v>
      </c>
      <c r="F275" s="10" t="s">
        <v>19</v>
      </c>
      <c r="G275" s="10">
        <v>2001</v>
      </c>
      <c r="H275" t="s">
        <v>20</v>
      </c>
      <c r="I275" s="11"/>
    </row>
    <row r="276" spans="1:9" ht="27.75" customHeight="1">
      <c r="A276">
        <v>4421</v>
      </c>
      <c r="B276" t="s">
        <v>478</v>
      </c>
      <c r="C276" t="s">
        <v>203</v>
      </c>
      <c r="D276" s="4" t="s">
        <v>11</v>
      </c>
      <c r="E276" t="s">
        <v>445</v>
      </c>
      <c r="F276" s="10" t="s">
        <v>19</v>
      </c>
      <c r="G276" s="10">
        <v>2001</v>
      </c>
      <c r="H276" t="s">
        <v>20</v>
      </c>
      <c r="I276" s="11"/>
    </row>
    <row r="277" spans="1:9" ht="27.75" customHeight="1">
      <c r="A277">
        <v>4422</v>
      </c>
      <c r="B277" t="s">
        <v>479</v>
      </c>
      <c r="C277" t="s">
        <v>31</v>
      </c>
      <c r="D277" s="4" t="s">
        <v>11</v>
      </c>
      <c r="E277" t="s">
        <v>445</v>
      </c>
      <c r="F277" s="10" t="s">
        <v>19</v>
      </c>
      <c r="G277" s="10">
        <v>2000</v>
      </c>
      <c r="H277" t="s">
        <v>20</v>
      </c>
      <c r="I277" s="11"/>
    </row>
    <row r="278" spans="1:9" ht="27.75" customHeight="1">
      <c r="A278">
        <v>4423</v>
      </c>
      <c r="B278" t="s">
        <v>480</v>
      </c>
      <c r="C278" t="s">
        <v>477</v>
      </c>
      <c r="D278" s="4" t="s">
        <v>11</v>
      </c>
      <c r="E278" t="s">
        <v>445</v>
      </c>
      <c r="F278" s="10" t="s">
        <v>19</v>
      </c>
      <c r="G278" s="10">
        <v>2001</v>
      </c>
      <c r="H278" t="s">
        <v>20</v>
      </c>
      <c r="I278" s="11"/>
    </row>
    <row r="279" spans="1:9" s="7" customFormat="1" ht="27.75" customHeight="1">
      <c r="A279">
        <v>4424</v>
      </c>
      <c r="B279" t="s">
        <v>481</v>
      </c>
      <c r="C279" t="s">
        <v>347</v>
      </c>
      <c r="D279" s="4" t="s">
        <v>11</v>
      </c>
      <c r="E279" t="s">
        <v>445</v>
      </c>
      <c r="F279" s="10" t="s">
        <v>13</v>
      </c>
      <c r="G279" s="10">
        <v>2001</v>
      </c>
      <c r="H279" t="s">
        <v>14</v>
      </c>
      <c r="I279" s="11"/>
    </row>
    <row r="280" spans="1:9" s="7" customFormat="1" ht="27.75" customHeight="1">
      <c r="A280">
        <v>4425</v>
      </c>
      <c r="B280" t="s">
        <v>482</v>
      </c>
      <c r="C280" t="s">
        <v>483</v>
      </c>
      <c r="D280" s="4" t="s">
        <v>11</v>
      </c>
      <c r="E280" t="s">
        <v>445</v>
      </c>
      <c r="F280" s="10" t="s">
        <v>13</v>
      </c>
      <c r="G280" s="10">
        <v>2001</v>
      </c>
      <c r="H280" t="s">
        <v>14</v>
      </c>
      <c r="I280" s="11"/>
    </row>
    <row r="281" spans="1:9" ht="27.75" customHeight="1">
      <c r="A281">
        <v>4426</v>
      </c>
      <c r="B281" t="s">
        <v>484</v>
      </c>
      <c r="C281" t="s">
        <v>485</v>
      </c>
      <c r="D281" s="4" t="s">
        <v>11</v>
      </c>
      <c r="E281" t="s">
        <v>445</v>
      </c>
      <c r="F281" s="10" t="s">
        <v>19</v>
      </c>
      <c r="G281" s="10">
        <v>2001</v>
      </c>
      <c r="H281" t="s">
        <v>20</v>
      </c>
      <c r="I281" s="11"/>
    </row>
    <row r="282" spans="1:9" ht="27.75" customHeight="1">
      <c r="A282">
        <v>4427</v>
      </c>
      <c r="B282" t="s">
        <v>486</v>
      </c>
      <c r="C282" t="s">
        <v>487</v>
      </c>
      <c r="D282" s="4" t="s">
        <v>11</v>
      </c>
      <c r="E282" t="s">
        <v>445</v>
      </c>
      <c r="F282" s="10" t="s">
        <v>19</v>
      </c>
      <c r="G282" s="10">
        <v>2001</v>
      </c>
      <c r="H282" t="s">
        <v>20</v>
      </c>
      <c r="I282" s="11"/>
    </row>
    <row r="283" spans="1:9" ht="27.75" customHeight="1">
      <c r="A283">
        <v>4501</v>
      </c>
      <c r="B283" t="s">
        <v>488</v>
      </c>
      <c r="C283" t="s">
        <v>489</v>
      </c>
      <c r="D283" s="4" t="s">
        <v>11</v>
      </c>
      <c r="E283" t="s">
        <v>490</v>
      </c>
      <c r="F283" s="10" t="s">
        <v>19</v>
      </c>
      <c r="G283" s="10">
        <v>2000</v>
      </c>
      <c r="H283" t="s">
        <v>20</v>
      </c>
      <c r="I283" s="11"/>
    </row>
    <row r="284" spans="1:9" ht="27.75" customHeight="1">
      <c r="A284">
        <v>4502</v>
      </c>
      <c r="B284" t="s">
        <v>491</v>
      </c>
      <c r="C284" t="s">
        <v>492</v>
      </c>
      <c r="D284" s="4" t="s">
        <v>11</v>
      </c>
      <c r="E284" t="s">
        <v>490</v>
      </c>
      <c r="F284" s="10" t="s">
        <v>19</v>
      </c>
      <c r="G284" s="10">
        <v>2001</v>
      </c>
      <c r="H284" t="s">
        <v>20</v>
      </c>
      <c r="I284" s="11"/>
    </row>
    <row r="285" spans="1:9" ht="27.75" customHeight="1">
      <c r="A285">
        <v>4503</v>
      </c>
      <c r="B285" t="s">
        <v>493</v>
      </c>
      <c r="C285" t="s">
        <v>42</v>
      </c>
      <c r="D285" s="4" t="s">
        <v>11</v>
      </c>
      <c r="E285" t="s">
        <v>490</v>
      </c>
      <c r="F285" s="10" t="s">
        <v>13</v>
      </c>
      <c r="G285" s="10">
        <v>2001</v>
      </c>
      <c r="H285" t="s">
        <v>14</v>
      </c>
      <c r="I285" s="11"/>
    </row>
    <row r="286" spans="1:9" ht="27.75" customHeight="1">
      <c r="A286">
        <v>4504</v>
      </c>
      <c r="B286" t="s">
        <v>494</v>
      </c>
      <c r="C286" t="s">
        <v>495</v>
      </c>
      <c r="D286" s="4" t="s">
        <v>11</v>
      </c>
      <c r="E286" t="s">
        <v>490</v>
      </c>
      <c r="F286" s="10" t="s">
        <v>13</v>
      </c>
      <c r="G286" s="10">
        <v>2001</v>
      </c>
      <c r="H286" t="s">
        <v>14</v>
      </c>
      <c r="I286" s="11"/>
    </row>
    <row r="287" spans="1:9" ht="27.75" customHeight="1">
      <c r="A287">
        <v>4505</v>
      </c>
      <c r="B287" t="s">
        <v>496</v>
      </c>
      <c r="C287" t="s">
        <v>497</v>
      </c>
      <c r="D287" s="4" t="s">
        <v>11</v>
      </c>
      <c r="E287" t="s">
        <v>490</v>
      </c>
      <c r="F287" s="10" t="s">
        <v>19</v>
      </c>
      <c r="G287" s="10">
        <v>2001</v>
      </c>
      <c r="H287" t="s">
        <v>20</v>
      </c>
      <c r="I287" s="11"/>
    </row>
    <row r="288" spans="1:9" ht="27.75" customHeight="1">
      <c r="A288">
        <v>4506</v>
      </c>
      <c r="B288" t="s">
        <v>498</v>
      </c>
      <c r="C288" t="s">
        <v>42</v>
      </c>
      <c r="D288" s="4" t="s">
        <v>11</v>
      </c>
      <c r="E288" t="s">
        <v>490</v>
      </c>
      <c r="F288" s="10" t="s">
        <v>13</v>
      </c>
      <c r="G288" s="10">
        <v>2001</v>
      </c>
      <c r="H288" t="s">
        <v>14</v>
      </c>
      <c r="I288" s="11"/>
    </row>
    <row r="289" spans="1:9" ht="27.75" customHeight="1">
      <c r="A289">
        <v>4507</v>
      </c>
      <c r="B289" t="s">
        <v>499</v>
      </c>
      <c r="C289" t="s">
        <v>267</v>
      </c>
      <c r="D289" s="4" t="s">
        <v>11</v>
      </c>
      <c r="E289" t="s">
        <v>490</v>
      </c>
      <c r="F289" s="10" t="s">
        <v>13</v>
      </c>
      <c r="G289" s="10">
        <v>2001</v>
      </c>
      <c r="H289" t="s">
        <v>14</v>
      </c>
      <c r="I289" s="11"/>
    </row>
    <row r="290" spans="1:9" ht="27.75" customHeight="1">
      <c r="A290">
        <v>4508</v>
      </c>
      <c r="B290" t="s">
        <v>500</v>
      </c>
      <c r="C290" t="s">
        <v>243</v>
      </c>
      <c r="D290" s="4" t="s">
        <v>11</v>
      </c>
      <c r="E290" t="s">
        <v>490</v>
      </c>
      <c r="F290" s="10" t="s">
        <v>19</v>
      </c>
      <c r="G290" s="10">
        <v>2000</v>
      </c>
      <c r="H290" t="s">
        <v>20</v>
      </c>
      <c r="I290" s="11"/>
    </row>
    <row r="291" spans="1:9" ht="27.75" customHeight="1">
      <c r="A291">
        <v>4509</v>
      </c>
      <c r="B291" t="s">
        <v>127</v>
      </c>
      <c r="C291" t="s">
        <v>501</v>
      </c>
      <c r="D291" s="4" t="s">
        <v>11</v>
      </c>
      <c r="E291" t="s">
        <v>490</v>
      </c>
      <c r="F291" s="10" t="s">
        <v>13</v>
      </c>
      <c r="G291" s="10">
        <v>2001</v>
      </c>
      <c r="H291" t="s">
        <v>14</v>
      </c>
      <c r="I291" s="11"/>
    </row>
    <row r="292" spans="1:9" ht="27.75" customHeight="1">
      <c r="A292">
        <v>4510</v>
      </c>
      <c r="B292" t="s">
        <v>502</v>
      </c>
      <c r="C292" t="s">
        <v>503</v>
      </c>
      <c r="D292" s="4" t="s">
        <v>11</v>
      </c>
      <c r="E292" t="s">
        <v>490</v>
      </c>
      <c r="F292" s="10" t="s">
        <v>19</v>
      </c>
      <c r="G292" s="10">
        <v>2001</v>
      </c>
      <c r="H292" t="s">
        <v>20</v>
      </c>
      <c r="I292" s="11"/>
    </row>
    <row r="293" spans="1:9" ht="27.75" customHeight="1">
      <c r="A293">
        <v>4511</v>
      </c>
      <c r="B293" t="s">
        <v>504</v>
      </c>
      <c r="C293" t="s">
        <v>75</v>
      </c>
      <c r="D293" s="4" t="s">
        <v>11</v>
      </c>
      <c r="E293" t="s">
        <v>490</v>
      </c>
      <c r="F293" s="10" t="s">
        <v>13</v>
      </c>
      <c r="G293" s="10">
        <v>2001</v>
      </c>
      <c r="H293" t="s">
        <v>14</v>
      </c>
      <c r="I293" s="11"/>
    </row>
    <row r="294" spans="1:9" ht="27.75" customHeight="1">
      <c r="A294">
        <v>4512</v>
      </c>
      <c r="B294" t="s">
        <v>224</v>
      </c>
      <c r="C294" t="s">
        <v>101</v>
      </c>
      <c r="D294" s="4" t="s">
        <v>11</v>
      </c>
      <c r="E294" t="s">
        <v>490</v>
      </c>
      <c r="F294" s="10" t="s">
        <v>29</v>
      </c>
      <c r="G294" s="10">
        <v>1999</v>
      </c>
      <c r="H294" t="s">
        <v>20</v>
      </c>
      <c r="I294" s="11"/>
    </row>
    <row r="295" spans="1:9" ht="27.75" customHeight="1">
      <c r="A295">
        <v>4513</v>
      </c>
      <c r="B295" t="s">
        <v>505</v>
      </c>
      <c r="C295" t="s">
        <v>231</v>
      </c>
      <c r="D295" s="4" t="s">
        <v>11</v>
      </c>
      <c r="E295" t="s">
        <v>490</v>
      </c>
      <c r="F295" s="10" t="s">
        <v>19</v>
      </c>
      <c r="G295" s="10">
        <v>2001</v>
      </c>
      <c r="H295" t="s">
        <v>20</v>
      </c>
      <c r="I295" s="11"/>
    </row>
    <row r="296" spans="1:9" ht="27.75" customHeight="1">
      <c r="A296">
        <v>4514</v>
      </c>
      <c r="B296" t="s">
        <v>506</v>
      </c>
      <c r="C296" t="s">
        <v>153</v>
      </c>
      <c r="D296" s="4" t="s">
        <v>11</v>
      </c>
      <c r="E296" t="s">
        <v>490</v>
      </c>
      <c r="F296" s="10" t="s">
        <v>19</v>
      </c>
      <c r="G296" s="10">
        <v>2000</v>
      </c>
      <c r="H296" t="s">
        <v>20</v>
      </c>
      <c r="I296" s="11"/>
    </row>
    <row r="297" spans="1:9" ht="27.75" customHeight="1">
      <c r="A297">
        <v>4515</v>
      </c>
      <c r="B297" t="s">
        <v>507</v>
      </c>
      <c r="C297" t="s">
        <v>508</v>
      </c>
      <c r="D297" s="4" t="s">
        <v>11</v>
      </c>
      <c r="E297" t="s">
        <v>490</v>
      </c>
      <c r="F297" s="10" t="s">
        <v>13</v>
      </c>
      <c r="G297" s="10">
        <v>2001</v>
      </c>
      <c r="H297" t="s">
        <v>14</v>
      </c>
      <c r="I297" s="11"/>
    </row>
    <row r="298" spans="1:9" ht="27.75" customHeight="1">
      <c r="A298">
        <v>4516</v>
      </c>
      <c r="B298" t="s">
        <v>196</v>
      </c>
      <c r="C298" t="s">
        <v>101</v>
      </c>
      <c r="D298" s="4" t="s">
        <v>11</v>
      </c>
      <c r="E298" t="s">
        <v>490</v>
      </c>
      <c r="F298" s="10" t="s">
        <v>19</v>
      </c>
      <c r="G298" s="10">
        <v>2000</v>
      </c>
      <c r="H298" t="s">
        <v>20</v>
      </c>
      <c r="I298" s="11"/>
    </row>
    <row r="299" spans="1:9" ht="27.75" customHeight="1">
      <c r="A299">
        <v>4517</v>
      </c>
      <c r="B299" t="s">
        <v>509</v>
      </c>
      <c r="C299" t="s">
        <v>81</v>
      </c>
      <c r="D299" s="4" t="s">
        <v>11</v>
      </c>
      <c r="E299" t="s">
        <v>490</v>
      </c>
      <c r="F299" s="10" t="s">
        <v>19</v>
      </c>
      <c r="G299" s="10">
        <v>2000</v>
      </c>
      <c r="H299" t="s">
        <v>20</v>
      </c>
      <c r="I299" s="11"/>
    </row>
    <row r="300" spans="1:9" ht="27.75" customHeight="1">
      <c r="A300">
        <v>4518</v>
      </c>
      <c r="B300" t="s">
        <v>510</v>
      </c>
      <c r="C300" t="s">
        <v>103</v>
      </c>
      <c r="D300" s="4" t="s">
        <v>11</v>
      </c>
      <c r="E300" t="s">
        <v>490</v>
      </c>
      <c r="F300" s="10" t="s">
        <v>13</v>
      </c>
      <c r="G300" s="10">
        <v>2001</v>
      </c>
      <c r="H300" t="s">
        <v>14</v>
      </c>
      <c r="I300" s="11"/>
    </row>
    <row r="301" spans="1:9" ht="27.75" customHeight="1">
      <c r="A301">
        <v>4519</v>
      </c>
      <c r="B301" t="s">
        <v>511</v>
      </c>
      <c r="C301" t="s">
        <v>245</v>
      </c>
      <c r="D301" s="4" t="s">
        <v>11</v>
      </c>
      <c r="E301" t="s">
        <v>490</v>
      </c>
      <c r="F301" s="10" t="s">
        <v>13</v>
      </c>
      <c r="G301" s="10">
        <v>2001</v>
      </c>
      <c r="H301" t="s">
        <v>14</v>
      </c>
      <c r="I301" s="11"/>
    </row>
    <row r="302" spans="1:9" ht="27.75" customHeight="1">
      <c r="A302">
        <v>4520</v>
      </c>
      <c r="B302" t="s">
        <v>512</v>
      </c>
      <c r="C302" t="s">
        <v>168</v>
      </c>
      <c r="D302" s="4" t="s">
        <v>11</v>
      </c>
      <c r="E302" t="s">
        <v>490</v>
      </c>
      <c r="F302" s="10" t="s">
        <v>13</v>
      </c>
      <c r="G302" s="10">
        <v>2001</v>
      </c>
      <c r="H302" t="s">
        <v>14</v>
      </c>
      <c r="I302" s="11"/>
    </row>
    <row r="303" spans="1:9" ht="27.75" customHeight="1">
      <c r="A303">
        <v>4521</v>
      </c>
      <c r="B303" t="s">
        <v>59</v>
      </c>
      <c r="C303" t="s">
        <v>369</v>
      </c>
      <c r="D303" s="4" t="s">
        <v>11</v>
      </c>
      <c r="E303" t="s">
        <v>490</v>
      </c>
      <c r="F303" s="10" t="s">
        <v>13</v>
      </c>
      <c r="G303" s="10">
        <v>2001</v>
      </c>
      <c r="H303" t="s">
        <v>14</v>
      </c>
      <c r="I303" s="11"/>
    </row>
    <row r="304" spans="1:9" ht="27.75" customHeight="1">
      <c r="A304">
        <v>4522</v>
      </c>
      <c r="B304" t="s">
        <v>513</v>
      </c>
      <c r="C304" t="s">
        <v>514</v>
      </c>
      <c r="D304" s="4" t="s">
        <v>11</v>
      </c>
      <c r="E304" t="s">
        <v>490</v>
      </c>
      <c r="F304" s="10" t="s">
        <v>13</v>
      </c>
      <c r="G304" s="10">
        <v>2001</v>
      </c>
      <c r="H304" t="s">
        <v>14</v>
      </c>
      <c r="I304" s="11"/>
    </row>
    <row r="305" spans="1:9" ht="27.75" customHeight="1">
      <c r="A305">
        <v>4523</v>
      </c>
      <c r="B305" t="s">
        <v>515</v>
      </c>
      <c r="C305" t="s">
        <v>516</v>
      </c>
      <c r="D305" s="4" t="s">
        <v>11</v>
      </c>
      <c r="E305" t="s">
        <v>490</v>
      </c>
      <c r="F305" s="10" t="s">
        <v>19</v>
      </c>
      <c r="G305" s="10">
        <v>2001</v>
      </c>
      <c r="H305" t="s">
        <v>20</v>
      </c>
      <c r="I305" s="11"/>
    </row>
    <row r="306" spans="1:9" ht="27.75" customHeight="1">
      <c r="A306">
        <v>4524</v>
      </c>
      <c r="B306" t="s">
        <v>517</v>
      </c>
      <c r="C306" t="s">
        <v>518</v>
      </c>
      <c r="D306" s="4" t="s">
        <v>11</v>
      </c>
      <c r="E306" t="s">
        <v>490</v>
      </c>
      <c r="F306" s="10" t="s">
        <v>13</v>
      </c>
      <c r="G306" s="10">
        <v>2001</v>
      </c>
      <c r="H306" t="s">
        <v>14</v>
      </c>
      <c r="I306" s="11"/>
    </row>
    <row r="307" spans="1:9" ht="27.75" customHeight="1">
      <c r="A307">
        <v>4525</v>
      </c>
      <c r="B307" t="s">
        <v>519</v>
      </c>
      <c r="C307" t="s">
        <v>263</v>
      </c>
      <c r="D307" s="4" t="s">
        <v>11</v>
      </c>
      <c r="E307" t="s">
        <v>490</v>
      </c>
      <c r="F307" s="10" t="s">
        <v>19</v>
      </c>
      <c r="G307" s="10">
        <v>2001</v>
      </c>
      <c r="H307" t="s">
        <v>20</v>
      </c>
      <c r="I307" s="11"/>
    </row>
    <row r="308" spans="1:9" ht="27.75" customHeight="1">
      <c r="A308">
        <v>4526</v>
      </c>
      <c r="B308" t="s">
        <v>520</v>
      </c>
      <c r="C308" t="s">
        <v>521</v>
      </c>
      <c r="D308" s="4" t="s">
        <v>11</v>
      </c>
      <c r="E308" t="s">
        <v>490</v>
      </c>
      <c r="F308" s="10" t="s">
        <v>13</v>
      </c>
      <c r="G308" s="10">
        <v>2001</v>
      </c>
      <c r="H308" t="s">
        <v>14</v>
      </c>
      <c r="I308" s="11"/>
    </row>
    <row r="309" spans="1:9" ht="27.75" customHeight="1">
      <c r="A309">
        <v>4527</v>
      </c>
      <c r="B309" t="s">
        <v>522</v>
      </c>
      <c r="C309" t="s">
        <v>523</v>
      </c>
      <c r="D309" s="4" t="s">
        <v>11</v>
      </c>
      <c r="E309" t="s">
        <v>490</v>
      </c>
      <c r="F309" s="10" t="s">
        <v>19</v>
      </c>
      <c r="G309" s="10">
        <v>2001</v>
      </c>
      <c r="H309" t="s">
        <v>20</v>
      </c>
      <c r="I309" s="11"/>
    </row>
    <row r="310" spans="1:9" ht="27.75" customHeight="1">
      <c r="A310">
        <v>4601</v>
      </c>
      <c r="B310" t="s">
        <v>208</v>
      </c>
      <c r="C310" t="s">
        <v>114</v>
      </c>
      <c r="D310" s="4" t="s">
        <v>11</v>
      </c>
      <c r="E310" t="s">
        <v>524</v>
      </c>
      <c r="F310" s="10" t="s">
        <v>19</v>
      </c>
      <c r="G310" s="10">
        <v>2000</v>
      </c>
      <c r="H310" t="s">
        <v>20</v>
      </c>
      <c r="I310" s="11"/>
    </row>
    <row r="311" spans="1:9" ht="27.75" customHeight="1">
      <c r="A311">
        <v>4602</v>
      </c>
      <c r="B311" t="s">
        <v>525</v>
      </c>
      <c r="C311" t="s">
        <v>304</v>
      </c>
      <c r="D311" s="4" t="s">
        <v>11</v>
      </c>
      <c r="E311" t="s">
        <v>524</v>
      </c>
      <c r="F311" s="10" t="s">
        <v>13</v>
      </c>
      <c r="G311" s="10">
        <v>2001</v>
      </c>
      <c r="H311" t="s">
        <v>14</v>
      </c>
      <c r="I311" s="11"/>
    </row>
    <row r="312" spans="1:9" ht="27.75" customHeight="1">
      <c r="A312">
        <v>4603</v>
      </c>
      <c r="B312" t="s">
        <v>526</v>
      </c>
      <c r="C312" t="s">
        <v>151</v>
      </c>
      <c r="D312" s="4" t="s">
        <v>11</v>
      </c>
      <c r="E312" t="s">
        <v>524</v>
      </c>
      <c r="F312" s="10" t="s">
        <v>19</v>
      </c>
      <c r="G312" s="10">
        <v>2001</v>
      </c>
      <c r="H312" t="s">
        <v>20</v>
      </c>
      <c r="I312" s="11"/>
    </row>
    <row r="313" spans="1:9" ht="27.75" customHeight="1">
      <c r="A313">
        <v>4604</v>
      </c>
      <c r="B313" t="s">
        <v>527</v>
      </c>
      <c r="C313" t="s">
        <v>91</v>
      </c>
      <c r="D313" s="4" t="s">
        <v>11</v>
      </c>
      <c r="E313" t="s">
        <v>524</v>
      </c>
      <c r="F313" s="10" t="s">
        <v>13</v>
      </c>
      <c r="G313" s="10">
        <v>2001</v>
      </c>
      <c r="H313" t="s">
        <v>14</v>
      </c>
      <c r="I313" s="11"/>
    </row>
    <row r="314" spans="1:9" ht="27.75" customHeight="1">
      <c r="A314">
        <v>4605</v>
      </c>
      <c r="B314" t="s">
        <v>528</v>
      </c>
      <c r="C314" t="s">
        <v>201</v>
      </c>
      <c r="D314" s="4" t="s">
        <v>11</v>
      </c>
      <c r="E314" t="s">
        <v>524</v>
      </c>
      <c r="F314" s="10" t="s">
        <v>19</v>
      </c>
      <c r="G314" s="10">
        <v>2001</v>
      </c>
      <c r="H314" t="s">
        <v>20</v>
      </c>
      <c r="I314" s="11"/>
    </row>
    <row r="315" spans="1:9" ht="27.75" customHeight="1">
      <c r="A315">
        <v>4606</v>
      </c>
      <c r="B315" t="s">
        <v>529</v>
      </c>
      <c r="C315" t="s">
        <v>124</v>
      </c>
      <c r="D315" s="4" t="s">
        <v>11</v>
      </c>
      <c r="E315" t="s">
        <v>524</v>
      </c>
      <c r="F315" s="10" t="s">
        <v>13</v>
      </c>
      <c r="G315" s="10">
        <v>2001</v>
      </c>
      <c r="H315" t="s">
        <v>14</v>
      </c>
      <c r="I315" s="11"/>
    </row>
    <row r="316" spans="1:9" ht="27.75" customHeight="1">
      <c r="A316">
        <v>4607</v>
      </c>
      <c r="B316" t="s">
        <v>530</v>
      </c>
      <c r="C316" t="s">
        <v>227</v>
      </c>
      <c r="D316" s="4" t="s">
        <v>11</v>
      </c>
      <c r="E316" t="s">
        <v>524</v>
      </c>
      <c r="F316" s="10" t="s">
        <v>13</v>
      </c>
      <c r="G316" s="10">
        <v>2001</v>
      </c>
      <c r="H316" t="s">
        <v>14</v>
      </c>
      <c r="I316" s="11"/>
    </row>
    <row r="317" spans="1:9" ht="27.75" customHeight="1">
      <c r="A317">
        <v>4608</v>
      </c>
      <c r="B317" t="s">
        <v>178</v>
      </c>
      <c r="C317" t="s">
        <v>531</v>
      </c>
      <c r="D317" s="4" t="s">
        <v>11</v>
      </c>
      <c r="E317" t="s">
        <v>524</v>
      </c>
      <c r="F317" s="10" t="s">
        <v>19</v>
      </c>
      <c r="G317" s="10">
        <v>2001</v>
      </c>
      <c r="H317" t="s">
        <v>20</v>
      </c>
      <c r="I317" s="11"/>
    </row>
    <row r="318" spans="1:9" ht="27.75" customHeight="1">
      <c r="A318">
        <v>4609</v>
      </c>
      <c r="B318" t="s">
        <v>532</v>
      </c>
      <c r="C318" t="s">
        <v>151</v>
      </c>
      <c r="D318" s="4" t="s">
        <v>11</v>
      </c>
      <c r="E318" t="s">
        <v>524</v>
      </c>
      <c r="F318" s="10" t="s">
        <v>19</v>
      </c>
      <c r="G318" s="10">
        <v>2000</v>
      </c>
      <c r="H318" t="s">
        <v>20</v>
      </c>
      <c r="I318" s="11"/>
    </row>
    <row r="319" spans="1:9" ht="27.75" customHeight="1">
      <c r="A319">
        <v>4610</v>
      </c>
      <c r="B319" t="s">
        <v>127</v>
      </c>
      <c r="C319" t="s">
        <v>533</v>
      </c>
      <c r="D319" s="4" t="s">
        <v>11</v>
      </c>
      <c r="E319" t="s">
        <v>524</v>
      </c>
      <c r="F319" s="10" t="s">
        <v>13</v>
      </c>
      <c r="G319" s="10">
        <v>2001</v>
      </c>
      <c r="H319" t="s">
        <v>14</v>
      </c>
      <c r="I319" s="11"/>
    </row>
    <row r="320" spans="1:9" ht="27.75" customHeight="1">
      <c r="A320">
        <v>4611</v>
      </c>
      <c r="B320" t="s">
        <v>534</v>
      </c>
      <c r="C320" t="s">
        <v>535</v>
      </c>
      <c r="D320" s="4" t="s">
        <v>11</v>
      </c>
      <c r="E320" t="s">
        <v>524</v>
      </c>
      <c r="F320" s="10" t="s">
        <v>13</v>
      </c>
      <c r="G320" s="10">
        <v>2001</v>
      </c>
      <c r="H320" t="s">
        <v>14</v>
      </c>
      <c r="I320" s="11"/>
    </row>
    <row r="321" spans="1:9" ht="27.75" customHeight="1">
      <c r="A321">
        <v>4612</v>
      </c>
      <c r="B321" t="s">
        <v>536</v>
      </c>
      <c r="C321" t="s">
        <v>537</v>
      </c>
      <c r="D321" s="4" t="s">
        <v>11</v>
      </c>
      <c r="E321" t="s">
        <v>524</v>
      </c>
      <c r="F321" s="10" t="s">
        <v>19</v>
      </c>
      <c r="G321" s="10">
        <v>2000</v>
      </c>
      <c r="H321" t="s">
        <v>20</v>
      </c>
      <c r="I321" s="11"/>
    </row>
    <row r="322" spans="1:9" ht="27.75" customHeight="1">
      <c r="A322">
        <v>4613</v>
      </c>
      <c r="B322" t="s">
        <v>538</v>
      </c>
      <c r="C322" t="s">
        <v>227</v>
      </c>
      <c r="D322" s="4" t="s">
        <v>11</v>
      </c>
      <c r="E322" t="s">
        <v>524</v>
      </c>
      <c r="F322" s="10" t="s">
        <v>13</v>
      </c>
      <c r="G322" s="10">
        <v>2001</v>
      </c>
      <c r="H322" t="s">
        <v>14</v>
      </c>
      <c r="I322" s="11"/>
    </row>
    <row r="323" spans="1:9" ht="27.75" customHeight="1">
      <c r="A323">
        <v>4614</v>
      </c>
      <c r="B323" t="s">
        <v>539</v>
      </c>
      <c r="C323" t="s">
        <v>282</v>
      </c>
      <c r="D323" s="4" t="s">
        <v>11</v>
      </c>
      <c r="E323" t="s">
        <v>524</v>
      </c>
      <c r="F323" s="10" t="s">
        <v>19</v>
      </c>
      <c r="G323" s="10">
        <v>2001</v>
      </c>
      <c r="H323" t="s">
        <v>20</v>
      </c>
      <c r="I323" s="11"/>
    </row>
    <row r="324" spans="1:9" ht="27.75" customHeight="1">
      <c r="A324">
        <v>4615</v>
      </c>
      <c r="B324" t="s">
        <v>540</v>
      </c>
      <c r="C324" t="s">
        <v>541</v>
      </c>
      <c r="D324" s="4" t="s">
        <v>11</v>
      </c>
      <c r="E324" t="s">
        <v>524</v>
      </c>
      <c r="F324" s="10" t="s">
        <v>19</v>
      </c>
      <c r="G324" s="10">
        <v>2001</v>
      </c>
      <c r="H324" t="s">
        <v>20</v>
      </c>
      <c r="I324" s="11"/>
    </row>
    <row r="325" spans="1:9" ht="27.75" customHeight="1">
      <c r="A325">
        <v>4616</v>
      </c>
      <c r="B325" t="s">
        <v>279</v>
      </c>
      <c r="C325" t="s">
        <v>258</v>
      </c>
      <c r="D325" s="4" t="s">
        <v>11</v>
      </c>
      <c r="E325" t="s">
        <v>524</v>
      </c>
      <c r="F325" s="10" t="s">
        <v>13</v>
      </c>
      <c r="G325" s="10">
        <v>2001</v>
      </c>
      <c r="H325" t="s">
        <v>14</v>
      </c>
      <c r="I325" s="11"/>
    </row>
    <row r="326" spans="1:9" ht="27.75" customHeight="1">
      <c r="A326">
        <v>4617</v>
      </c>
      <c r="B326" t="s">
        <v>283</v>
      </c>
      <c r="C326" t="s">
        <v>542</v>
      </c>
      <c r="D326" s="4" t="s">
        <v>11</v>
      </c>
      <c r="E326" t="s">
        <v>524</v>
      </c>
      <c r="F326" s="10" t="s">
        <v>13</v>
      </c>
      <c r="G326" s="10">
        <v>2000</v>
      </c>
      <c r="H326" t="s">
        <v>14</v>
      </c>
      <c r="I326" s="11"/>
    </row>
    <row r="327" spans="1:9" ht="27.75" customHeight="1">
      <c r="A327">
        <v>4618</v>
      </c>
      <c r="B327" t="s">
        <v>543</v>
      </c>
      <c r="C327" t="s">
        <v>544</v>
      </c>
      <c r="D327" s="4" t="s">
        <v>11</v>
      </c>
      <c r="E327" t="s">
        <v>524</v>
      </c>
      <c r="F327" s="10" t="s">
        <v>13</v>
      </c>
      <c r="G327" s="10">
        <v>2001</v>
      </c>
      <c r="H327" t="s">
        <v>14</v>
      </c>
      <c r="I327" s="11"/>
    </row>
    <row r="328" spans="1:9" ht="27.75" customHeight="1">
      <c r="A328">
        <v>4619</v>
      </c>
      <c r="B328" t="s">
        <v>148</v>
      </c>
      <c r="C328" t="s">
        <v>48</v>
      </c>
      <c r="D328" s="4" t="s">
        <v>11</v>
      </c>
      <c r="E328" t="s">
        <v>524</v>
      </c>
      <c r="F328" s="10" t="s">
        <v>13</v>
      </c>
      <c r="G328" s="10">
        <v>2001</v>
      </c>
      <c r="H328" t="s">
        <v>14</v>
      </c>
      <c r="I328" s="11"/>
    </row>
    <row r="329" spans="1:9" ht="27.75" customHeight="1">
      <c r="A329">
        <v>4620</v>
      </c>
      <c r="B329" t="s">
        <v>545</v>
      </c>
      <c r="C329" t="s">
        <v>62</v>
      </c>
      <c r="D329" s="4" t="s">
        <v>11</v>
      </c>
      <c r="E329" t="s">
        <v>524</v>
      </c>
      <c r="F329" s="10" t="s">
        <v>13</v>
      </c>
      <c r="G329" s="10">
        <v>2001</v>
      </c>
      <c r="H329" t="s">
        <v>14</v>
      </c>
      <c r="I329" s="11"/>
    </row>
    <row r="330" spans="1:9" ht="27.75" customHeight="1">
      <c r="A330">
        <v>4621</v>
      </c>
      <c r="B330" t="s">
        <v>546</v>
      </c>
      <c r="C330" t="s">
        <v>547</v>
      </c>
      <c r="D330" s="4" t="s">
        <v>11</v>
      </c>
      <c r="E330" t="s">
        <v>524</v>
      </c>
      <c r="F330" s="10" t="s">
        <v>13</v>
      </c>
      <c r="G330" s="10">
        <v>2001</v>
      </c>
      <c r="H330" t="s">
        <v>14</v>
      </c>
      <c r="I330" s="11"/>
    </row>
    <row r="331" spans="1:9" ht="27.75" customHeight="1">
      <c r="A331">
        <v>4622</v>
      </c>
      <c r="B331" t="s">
        <v>548</v>
      </c>
      <c r="C331" t="s">
        <v>174</v>
      </c>
      <c r="D331" s="4" t="s">
        <v>11</v>
      </c>
      <c r="E331" t="s">
        <v>524</v>
      </c>
      <c r="F331" s="10" t="s">
        <v>13</v>
      </c>
      <c r="G331" s="10">
        <v>2001</v>
      </c>
      <c r="H331" t="s">
        <v>14</v>
      </c>
      <c r="I331" s="11"/>
    </row>
    <row r="332" spans="1:9" ht="27.75" customHeight="1">
      <c r="A332">
        <v>4623</v>
      </c>
      <c r="B332" t="s">
        <v>549</v>
      </c>
      <c r="C332" t="s">
        <v>550</v>
      </c>
      <c r="D332" s="4" t="s">
        <v>11</v>
      </c>
      <c r="E332" t="s">
        <v>524</v>
      </c>
      <c r="F332" s="10" t="s">
        <v>19</v>
      </c>
      <c r="G332" s="10">
        <v>2001</v>
      </c>
      <c r="H332" t="s">
        <v>20</v>
      </c>
      <c r="I332" s="11"/>
    </row>
    <row r="333" spans="1:9" ht="27.75" customHeight="1">
      <c r="A333">
        <v>4624</v>
      </c>
      <c r="B333" t="s">
        <v>551</v>
      </c>
      <c r="C333" t="s">
        <v>475</v>
      </c>
      <c r="D333" s="4" t="s">
        <v>11</v>
      </c>
      <c r="E333" t="s">
        <v>524</v>
      </c>
      <c r="F333" s="10" t="s">
        <v>13</v>
      </c>
      <c r="G333" s="10">
        <v>2001</v>
      </c>
      <c r="H333" t="s">
        <v>14</v>
      </c>
      <c r="I333" s="11"/>
    </row>
    <row r="334" spans="1:9" ht="27.75" customHeight="1">
      <c r="A334">
        <v>5101</v>
      </c>
      <c r="B334" t="s">
        <v>552</v>
      </c>
      <c r="C334" t="s">
        <v>77</v>
      </c>
      <c r="D334" s="4" t="s">
        <v>11</v>
      </c>
      <c r="E334" t="s">
        <v>553</v>
      </c>
      <c r="F334" s="10" t="s">
        <v>446</v>
      </c>
      <c r="G334" s="10">
        <v>2002</v>
      </c>
      <c r="H334" t="s">
        <v>14</v>
      </c>
      <c r="I334" s="11"/>
    </row>
    <row r="335" spans="1:9" ht="27.75" customHeight="1">
      <c r="A335">
        <v>5102</v>
      </c>
      <c r="B335" t="s">
        <v>214</v>
      </c>
      <c r="C335" t="s">
        <v>52</v>
      </c>
      <c r="D335" s="4" t="s">
        <v>11</v>
      </c>
      <c r="E335" t="s">
        <v>553</v>
      </c>
      <c r="F335" s="10" t="s">
        <v>19</v>
      </c>
      <c r="G335" s="10">
        <v>2001</v>
      </c>
      <c r="H335" t="s">
        <v>20</v>
      </c>
      <c r="I335" s="11"/>
    </row>
    <row r="336" spans="1:9" ht="27.75" customHeight="1">
      <c r="A336">
        <v>5103</v>
      </c>
      <c r="B336" t="s">
        <v>554</v>
      </c>
      <c r="C336" t="s">
        <v>555</v>
      </c>
      <c r="D336" s="4" t="s">
        <v>11</v>
      </c>
      <c r="E336" t="s">
        <v>553</v>
      </c>
      <c r="F336" s="10" t="s">
        <v>446</v>
      </c>
      <c r="G336" s="10">
        <v>2002</v>
      </c>
      <c r="H336" t="s">
        <v>14</v>
      </c>
      <c r="I336" s="11"/>
    </row>
    <row r="337" spans="1:9" ht="27.75" customHeight="1">
      <c r="A337">
        <v>5104</v>
      </c>
      <c r="B337" t="s">
        <v>556</v>
      </c>
      <c r="C337" t="s">
        <v>557</v>
      </c>
      <c r="D337" s="4" t="s">
        <v>11</v>
      </c>
      <c r="E337" t="s">
        <v>553</v>
      </c>
      <c r="F337" s="10" t="s">
        <v>19</v>
      </c>
      <c r="G337" s="10">
        <v>2001</v>
      </c>
      <c r="H337" t="s">
        <v>20</v>
      </c>
      <c r="I337" s="11"/>
    </row>
    <row r="338" spans="1:9" ht="27.75" customHeight="1">
      <c r="A338">
        <v>5105</v>
      </c>
      <c r="B338" t="s">
        <v>558</v>
      </c>
      <c r="C338" t="s">
        <v>559</v>
      </c>
      <c r="D338" s="4" t="s">
        <v>11</v>
      </c>
      <c r="E338" t="s">
        <v>553</v>
      </c>
      <c r="F338" s="10" t="s">
        <v>352</v>
      </c>
      <c r="G338" s="10">
        <v>2002</v>
      </c>
      <c r="H338" t="s">
        <v>20</v>
      </c>
      <c r="I338" s="11"/>
    </row>
    <row r="339" spans="1:9" ht="27.75" customHeight="1">
      <c r="A339">
        <v>5106</v>
      </c>
      <c r="B339" t="s">
        <v>180</v>
      </c>
      <c r="C339" t="s">
        <v>83</v>
      </c>
      <c r="D339" s="4" t="s">
        <v>11</v>
      </c>
      <c r="E339" t="s">
        <v>553</v>
      </c>
      <c r="F339" s="10" t="s">
        <v>352</v>
      </c>
      <c r="G339" s="10">
        <v>2002</v>
      </c>
      <c r="H339" t="s">
        <v>20</v>
      </c>
      <c r="I339" s="11"/>
    </row>
    <row r="340" spans="1:9" ht="27.75" customHeight="1">
      <c r="A340">
        <v>5107</v>
      </c>
      <c r="B340" t="s">
        <v>560</v>
      </c>
      <c r="C340" t="s">
        <v>561</v>
      </c>
      <c r="D340" s="4" t="s">
        <v>11</v>
      </c>
      <c r="E340" t="s">
        <v>553</v>
      </c>
      <c r="F340" s="10" t="s">
        <v>446</v>
      </c>
      <c r="G340" s="10">
        <v>2002</v>
      </c>
      <c r="H340" t="s">
        <v>14</v>
      </c>
      <c r="I340" s="11"/>
    </row>
    <row r="341" spans="1:9" ht="27.75" customHeight="1">
      <c r="A341">
        <v>5108</v>
      </c>
      <c r="B341" t="s">
        <v>562</v>
      </c>
      <c r="C341" t="s">
        <v>563</v>
      </c>
      <c r="D341" s="4" t="s">
        <v>11</v>
      </c>
      <c r="E341" t="s">
        <v>553</v>
      </c>
      <c r="F341" s="10" t="s">
        <v>352</v>
      </c>
      <c r="G341" s="10">
        <v>2003</v>
      </c>
      <c r="H341" t="s">
        <v>20</v>
      </c>
      <c r="I341" s="11"/>
    </row>
    <row r="342" spans="1:9" ht="27.75" customHeight="1">
      <c r="A342">
        <v>5109</v>
      </c>
      <c r="B342" t="s">
        <v>564</v>
      </c>
      <c r="C342" t="s">
        <v>565</v>
      </c>
      <c r="D342" s="4" t="s">
        <v>11</v>
      </c>
      <c r="E342" t="s">
        <v>553</v>
      </c>
      <c r="F342" s="10" t="s">
        <v>446</v>
      </c>
      <c r="G342" s="10">
        <v>2002</v>
      </c>
      <c r="H342" t="s">
        <v>14</v>
      </c>
      <c r="I342" s="11"/>
    </row>
    <row r="343" spans="1:9" ht="27.75" customHeight="1">
      <c r="A343">
        <v>5110</v>
      </c>
      <c r="B343" t="s">
        <v>566</v>
      </c>
      <c r="C343" t="s">
        <v>567</v>
      </c>
      <c r="D343" s="4" t="s">
        <v>11</v>
      </c>
      <c r="E343" t="s">
        <v>553</v>
      </c>
      <c r="F343" s="10" t="s">
        <v>446</v>
      </c>
      <c r="G343" s="10">
        <v>2002</v>
      </c>
      <c r="H343" t="s">
        <v>14</v>
      </c>
      <c r="I343" s="11"/>
    </row>
    <row r="344" spans="1:9" ht="27.75" customHeight="1">
      <c r="A344">
        <v>5111</v>
      </c>
      <c r="B344" t="s">
        <v>27</v>
      </c>
      <c r="C344" t="s">
        <v>568</v>
      </c>
      <c r="D344" s="4" t="s">
        <v>11</v>
      </c>
      <c r="E344" t="s">
        <v>553</v>
      </c>
      <c r="F344" s="10" t="s">
        <v>446</v>
      </c>
      <c r="G344" s="10">
        <v>2002</v>
      </c>
      <c r="H344" t="s">
        <v>14</v>
      </c>
      <c r="I344" s="11"/>
    </row>
    <row r="345" spans="1:9" ht="27.75" customHeight="1">
      <c r="A345">
        <v>5112</v>
      </c>
      <c r="B345" t="s">
        <v>569</v>
      </c>
      <c r="C345" t="s">
        <v>26</v>
      </c>
      <c r="D345" s="4" t="s">
        <v>11</v>
      </c>
      <c r="E345" t="s">
        <v>553</v>
      </c>
      <c r="F345" s="10" t="s">
        <v>352</v>
      </c>
      <c r="G345" s="10">
        <v>2002</v>
      </c>
      <c r="H345" t="s">
        <v>20</v>
      </c>
      <c r="I345" s="11"/>
    </row>
    <row r="346" spans="1:9" ht="27.75" customHeight="1">
      <c r="A346">
        <v>5113</v>
      </c>
      <c r="B346" t="s">
        <v>570</v>
      </c>
      <c r="C346" t="s">
        <v>571</v>
      </c>
      <c r="D346" s="4" t="s">
        <v>11</v>
      </c>
      <c r="E346" t="s">
        <v>553</v>
      </c>
      <c r="F346" s="10" t="s">
        <v>352</v>
      </c>
      <c r="G346" s="10">
        <v>2002</v>
      </c>
      <c r="H346" t="s">
        <v>20</v>
      </c>
      <c r="I346" s="11"/>
    </row>
    <row r="347" spans="1:9" ht="27.75" customHeight="1">
      <c r="A347">
        <v>5114</v>
      </c>
      <c r="B347" t="s">
        <v>307</v>
      </c>
      <c r="C347" t="s">
        <v>572</v>
      </c>
      <c r="D347" s="4" t="s">
        <v>11</v>
      </c>
      <c r="E347" t="s">
        <v>553</v>
      </c>
      <c r="F347" s="10" t="s">
        <v>352</v>
      </c>
      <c r="G347" s="10">
        <v>2002</v>
      </c>
      <c r="H347" t="s">
        <v>20</v>
      </c>
      <c r="I347" s="11"/>
    </row>
    <row r="348" spans="1:9" ht="27.75" customHeight="1">
      <c r="A348">
        <v>5115</v>
      </c>
      <c r="B348" t="s">
        <v>389</v>
      </c>
      <c r="C348" t="s">
        <v>573</v>
      </c>
      <c r="D348" s="4" t="s">
        <v>11</v>
      </c>
      <c r="E348" t="s">
        <v>553</v>
      </c>
      <c r="F348" s="10" t="s">
        <v>352</v>
      </c>
      <c r="G348" s="10">
        <v>2002</v>
      </c>
      <c r="H348" t="s">
        <v>20</v>
      </c>
      <c r="I348" s="11"/>
    </row>
    <row r="349" spans="1:9" ht="27.75" customHeight="1">
      <c r="A349">
        <v>5116</v>
      </c>
      <c r="B349" t="s">
        <v>574</v>
      </c>
      <c r="C349" t="s">
        <v>575</v>
      </c>
      <c r="D349" s="4" t="s">
        <v>11</v>
      </c>
      <c r="E349" t="s">
        <v>553</v>
      </c>
      <c r="F349" s="10" t="s">
        <v>446</v>
      </c>
      <c r="G349" s="10">
        <v>2002</v>
      </c>
      <c r="H349" t="s">
        <v>14</v>
      </c>
      <c r="I349" s="11"/>
    </row>
    <row r="350" spans="1:9" ht="27.75" customHeight="1">
      <c r="A350">
        <v>5117</v>
      </c>
      <c r="B350" t="s">
        <v>576</v>
      </c>
      <c r="C350" t="s">
        <v>172</v>
      </c>
      <c r="D350" s="4" t="s">
        <v>11</v>
      </c>
      <c r="E350" t="s">
        <v>553</v>
      </c>
      <c r="F350" s="10" t="s">
        <v>446</v>
      </c>
      <c r="G350" s="10">
        <v>2002</v>
      </c>
      <c r="H350" t="s">
        <v>14</v>
      </c>
      <c r="I350" s="11"/>
    </row>
    <row r="351" spans="1:9" ht="27.75" customHeight="1">
      <c r="A351">
        <v>5118</v>
      </c>
      <c r="B351" t="s">
        <v>576</v>
      </c>
      <c r="C351" t="s">
        <v>265</v>
      </c>
      <c r="D351" s="4" t="s">
        <v>11</v>
      </c>
      <c r="E351" t="s">
        <v>553</v>
      </c>
      <c r="F351" s="10" t="s">
        <v>446</v>
      </c>
      <c r="G351" s="10">
        <v>2002</v>
      </c>
      <c r="H351" t="s">
        <v>14</v>
      </c>
      <c r="I351" s="11"/>
    </row>
    <row r="352" spans="1:9" ht="27.75" customHeight="1">
      <c r="A352">
        <v>5119</v>
      </c>
      <c r="B352" t="s">
        <v>55</v>
      </c>
      <c r="C352" t="s">
        <v>577</v>
      </c>
      <c r="D352" s="4" t="s">
        <v>11</v>
      </c>
      <c r="E352" t="s">
        <v>553</v>
      </c>
      <c r="F352" s="10" t="s">
        <v>446</v>
      </c>
      <c r="G352" s="10">
        <v>2002</v>
      </c>
      <c r="H352" t="s">
        <v>14</v>
      </c>
      <c r="I352" s="11"/>
    </row>
    <row r="353" spans="1:9" ht="27.75" customHeight="1">
      <c r="A353">
        <v>5120</v>
      </c>
      <c r="B353" t="s">
        <v>578</v>
      </c>
      <c r="C353" t="s">
        <v>579</v>
      </c>
      <c r="D353" s="4" t="s">
        <v>11</v>
      </c>
      <c r="E353" t="s">
        <v>553</v>
      </c>
      <c r="F353" s="10" t="s">
        <v>446</v>
      </c>
      <c r="G353" s="10">
        <v>2002</v>
      </c>
      <c r="H353" t="s">
        <v>14</v>
      </c>
      <c r="I353" s="11"/>
    </row>
    <row r="354" spans="1:9" ht="27.75" customHeight="1">
      <c r="A354">
        <v>5121</v>
      </c>
      <c r="B354" t="s">
        <v>237</v>
      </c>
      <c r="C354" t="s">
        <v>457</v>
      </c>
      <c r="D354" s="4" t="s">
        <v>11</v>
      </c>
      <c r="E354" t="s">
        <v>553</v>
      </c>
      <c r="F354" s="10" t="s">
        <v>446</v>
      </c>
      <c r="G354" s="10">
        <v>2002</v>
      </c>
      <c r="H354" t="s">
        <v>14</v>
      </c>
      <c r="I354" s="11"/>
    </row>
    <row r="355" spans="1:9" ht="27.75" customHeight="1">
      <c r="A355">
        <v>5122</v>
      </c>
      <c r="B355" t="s">
        <v>150</v>
      </c>
      <c r="C355" t="s">
        <v>174</v>
      </c>
      <c r="D355" s="4" t="s">
        <v>11</v>
      </c>
      <c r="E355" t="s">
        <v>553</v>
      </c>
      <c r="F355" s="10" t="s">
        <v>446</v>
      </c>
      <c r="G355" s="10">
        <v>2003</v>
      </c>
      <c r="H355" t="s">
        <v>14</v>
      </c>
      <c r="I355" s="11"/>
    </row>
    <row r="356" spans="1:9" ht="27.75" customHeight="1">
      <c r="A356">
        <v>5123</v>
      </c>
      <c r="B356" t="s">
        <v>580</v>
      </c>
      <c r="C356" t="s">
        <v>203</v>
      </c>
      <c r="D356" s="4" t="s">
        <v>11</v>
      </c>
      <c r="E356" t="s">
        <v>553</v>
      </c>
      <c r="F356" s="10" t="s">
        <v>352</v>
      </c>
      <c r="G356" s="10">
        <v>2002</v>
      </c>
      <c r="H356" t="s">
        <v>20</v>
      </c>
      <c r="I356" s="11"/>
    </row>
    <row r="357" spans="1:9" ht="27.75" customHeight="1">
      <c r="A357">
        <v>5124</v>
      </c>
      <c r="B357" t="s">
        <v>581</v>
      </c>
      <c r="C357" t="s">
        <v>265</v>
      </c>
      <c r="D357" s="4" t="s">
        <v>11</v>
      </c>
      <c r="E357" t="s">
        <v>553</v>
      </c>
      <c r="F357" s="10" t="s">
        <v>446</v>
      </c>
      <c r="G357" s="10">
        <v>2002</v>
      </c>
      <c r="H357" t="s">
        <v>14</v>
      </c>
      <c r="I357" s="11"/>
    </row>
    <row r="358" spans="1:9" ht="27.75" customHeight="1">
      <c r="A358">
        <v>5125</v>
      </c>
      <c r="B358" t="s">
        <v>582</v>
      </c>
      <c r="C358" t="s">
        <v>583</v>
      </c>
      <c r="D358" s="4" t="s">
        <v>11</v>
      </c>
      <c r="E358" t="s">
        <v>553</v>
      </c>
      <c r="F358" s="10" t="s">
        <v>352</v>
      </c>
      <c r="G358" s="10">
        <v>2002</v>
      </c>
      <c r="H358" t="s">
        <v>20</v>
      </c>
      <c r="I358" s="11"/>
    </row>
    <row r="359" spans="1:9" ht="27.75" customHeight="1">
      <c r="A359">
        <v>5126</v>
      </c>
      <c r="B359" t="s">
        <v>584</v>
      </c>
      <c r="C359" t="s">
        <v>585</v>
      </c>
      <c r="D359" s="4" t="s">
        <v>11</v>
      </c>
      <c r="E359" t="s">
        <v>553</v>
      </c>
      <c r="F359" s="10" t="s">
        <v>446</v>
      </c>
      <c r="G359" s="10">
        <v>2002</v>
      </c>
      <c r="H359" t="s">
        <v>14</v>
      </c>
      <c r="I359" s="11"/>
    </row>
    <row r="360" spans="1:9" ht="27.75" customHeight="1">
      <c r="A360">
        <v>5127</v>
      </c>
      <c r="B360" t="s">
        <v>586</v>
      </c>
      <c r="C360" t="s">
        <v>587</v>
      </c>
      <c r="D360" s="4" t="s">
        <v>11</v>
      </c>
      <c r="E360" t="s">
        <v>553</v>
      </c>
      <c r="F360" s="10" t="s">
        <v>352</v>
      </c>
      <c r="G360" s="10">
        <v>2002</v>
      </c>
      <c r="H360" t="s">
        <v>20</v>
      </c>
      <c r="I360" s="11"/>
    </row>
    <row r="361" spans="1:9" ht="27.75" customHeight="1">
      <c r="A361">
        <v>5201</v>
      </c>
      <c r="B361" t="s">
        <v>211</v>
      </c>
      <c r="C361" t="s">
        <v>588</v>
      </c>
      <c r="D361" s="4" t="s">
        <v>11</v>
      </c>
      <c r="E361" t="s">
        <v>589</v>
      </c>
      <c r="F361" s="10" t="s">
        <v>446</v>
      </c>
      <c r="G361" s="10">
        <v>2002</v>
      </c>
      <c r="H361" t="s">
        <v>14</v>
      </c>
      <c r="I361" s="11"/>
    </row>
    <row r="362" spans="1:9" ht="27.75" customHeight="1">
      <c r="A362">
        <v>5202</v>
      </c>
      <c r="B362" t="s">
        <v>590</v>
      </c>
      <c r="C362" t="s">
        <v>591</v>
      </c>
      <c r="D362" s="4" t="s">
        <v>11</v>
      </c>
      <c r="E362" t="s">
        <v>589</v>
      </c>
      <c r="F362" s="10" t="s">
        <v>446</v>
      </c>
      <c r="G362" s="10">
        <v>2002</v>
      </c>
      <c r="H362" t="s">
        <v>14</v>
      </c>
      <c r="I362" s="11"/>
    </row>
    <row r="363" spans="1:9" ht="27.75" customHeight="1">
      <c r="A363">
        <v>5203</v>
      </c>
      <c r="B363" t="s">
        <v>592</v>
      </c>
      <c r="C363" t="s">
        <v>593</v>
      </c>
      <c r="D363" s="4" t="s">
        <v>11</v>
      </c>
      <c r="E363" t="s">
        <v>589</v>
      </c>
      <c r="F363" s="10" t="s">
        <v>352</v>
      </c>
      <c r="G363" s="10">
        <v>2002</v>
      </c>
      <c r="H363" t="s">
        <v>20</v>
      </c>
      <c r="I363" s="11"/>
    </row>
    <row r="364" spans="1:9" ht="27.75" customHeight="1">
      <c r="A364">
        <v>5204</v>
      </c>
      <c r="B364" t="s">
        <v>594</v>
      </c>
      <c r="C364" t="s">
        <v>371</v>
      </c>
      <c r="D364" s="4" t="s">
        <v>11</v>
      </c>
      <c r="E364" t="s">
        <v>589</v>
      </c>
      <c r="F364" s="10" t="s">
        <v>446</v>
      </c>
      <c r="G364" s="10">
        <v>2002</v>
      </c>
      <c r="H364" t="s">
        <v>14</v>
      </c>
      <c r="I364" s="11"/>
    </row>
    <row r="365" spans="1:9" ht="27.75" customHeight="1">
      <c r="A365">
        <v>5205</v>
      </c>
      <c r="B365" t="s">
        <v>595</v>
      </c>
      <c r="C365" t="s">
        <v>245</v>
      </c>
      <c r="D365" s="4" t="s">
        <v>11</v>
      </c>
      <c r="E365" t="s">
        <v>589</v>
      </c>
      <c r="F365" s="10" t="s">
        <v>13</v>
      </c>
      <c r="G365" s="10">
        <v>2001</v>
      </c>
      <c r="H365" t="s">
        <v>14</v>
      </c>
      <c r="I365" s="11"/>
    </row>
    <row r="366" spans="1:9" ht="27.75" customHeight="1">
      <c r="A366">
        <v>5206</v>
      </c>
      <c r="B366" t="s">
        <v>596</v>
      </c>
      <c r="C366" t="s">
        <v>597</v>
      </c>
      <c r="D366" s="4" t="s">
        <v>11</v>
      </c>
      <c r="E366" t="s">
        <v>589</v>
      </c>
      <c r="F366" s="10" t="s">
        <v>446</v>
      </c>
      <c r="G366" s="10">
        <v>2002</v>
      </c>
      <c r="H366" t="s">
        <v>14</v>
      </c>
      <c r="I366" s="11"/>
    </row>
    <row r="367" spans="1:9" ht="27.75" customHeight="1">
      <c r="A367">
        <v>5207</v>
      </c>
      <c r="B367" t="s">
        <v>120</v>
      </c>
      <c r="C367" t="s">
        <v>598</v>
      </c>
      <c r="D367" s="4" t="s">
        <v>11</v>
      </c>
      <c r="E367" t="s">
        <v>589</v>
      </c>
      <c r="F367" s="10" t="s">
        <v>352</v>
      </c>
      <c r="G367" s="10">
        <v>2002</v>
      </c>
      <c r="H367" t="s">
        <v>20</v>
      </c>
      <c r="I367" s="11"/>
    </row>
    <row r="368" spans="1:9" ht="27.75" customHeight="1">
      <c r="A368">
        <v>5208</v>
      </c>
      <c r="B368" t="s">
        <v>560</v>
      </c>
      <c r="C368" t="s">
        <v>599</v>
      </c>
      <c r="D368" s="4" t="s">
        <v>11</v>
      </c>
      <c r="E368" t="s">
        <v>589</v>
      </c>
      <c r="F368" s="10" t="s">
        <v>446</v>
      </c>
      <c r="G368" s="10">
        <v>2002</v>
      </c>
      <c r="H368" t="s">
        <v>14</v>
      </c>
      <c r="I368" s="11"/>
    </row>
    <row r="369" spans="1:9" ht="27.75" customHeight="1">
      <c r="A369">
        <v>5209</v>
      </c>
      <c r="B369" t="s">
        <v>600</v>
      </c>
      <c r="C369" t="s">
        <v>601</v>
      </c>
      <c r="D369" s="4" t="s">
        <v>11</v>
      </c>
      <c r="E369" t="s">
        <v>589</v>
      </c>
      <c r="F369" s="10" t="s">
        <v>13</v>
      </c>
      <c r="G369" s="10">
        <v>2001</v>
      </c>
      <c r="H369" t="s">
        <v>14</v>
      </c>
      <c r="I369" s="11"/>
    </row>
    <row r="370" spans="1:9" ht="27.75" customHeight="1">
      <c r="A370">
        <v>5210</v>
      </c>
      <c r="B370" t="s">
        <v>602</v>
      </c>
      <c r="C370" t="s">
        <v>603</v>
      </c>
      <c r="D370" s="4" t="s">
        <v>11</v>
      </c>
      <c r="E370" t="s">
        <v>589</v>
      </c>
      <c r="F370" s="10" t="s">
        <v>446</v>
      </c>
      <c r="G370" s="10">
        <v>2002</v>
      </c>
      <c r="H370" t="s">
        <v>14</v>
      </c>
      <c r="I370" s="11"/>
    </row>
    <row r="371" spans="1:9" ht="27.75" customHeight="1">
      <c r="A371">
        <v>5211</v>
      </c>
      <c r="B371" t="s">
        <v>604</v>
      </c>
      <c r="C371" t="s">
        <v>605</v>
      </c>
      <c r="D371" s="4" t="s">
        <v>11</v>
      </c>
      <c r="E371" t="s">
        <v>589</v>
      </c>
      <c r="F371" s="10" t="s">
        <v>446</v>
      </c>
      <c r="G371" s="10">
        <v>2002</v>
      </c>
      <c r="H371" t="s">
        <v>14</v>
      </c>
      <c r="I371" s="11"/>
    </row>
    <row r="372" spans="1:9" ht="27.75" customHeight="1">
      <c r="A372">
        <v>5212</v>
      </c>
      <c r="B372" t="s">
        <v>606</v>
      </c>
      <c r="C372" t="s">
        <v>531</v>
      </c>
      <c r="D372" s="4" t="s">
        <v>11</v>
      </c>
      <c r="E372" t="s">
        <v>589</v>
      </c>
      <c r="F372" s="10" t="s">
        <v>352</v>
      </c>
      <c r="G372" s="10">
        <v>2002</v>
      </c>
      <c r="H372" t="s">
        <v>20</v>
      </c>
      <c r="I372" s="11"/>
    </row>
    <row r="373" spans="1:9" ht="27.75" customHeight="1">
      <c r="A373">
        <v>5213</v>
      </c>
      <c r="B373" t="s">
        <v>607</v>
      </c>
      <c r="C373" t="s">
        <v>608</v>
      </c>
      <c r="D373" s="4" t="s">
        <v>11</v>
      </c>
      <c r="E373" t="s">
        <v>589</v>
      </c>
      <c r="F373" s="10" t="s">
        <v>446</v>
      </c>
      <c r="G373" s="10">
        <v>2002</v>
      </c>
      <c r="H373" t="s">
        <v>14</v>
      </c>
      <c r="I373" s="11"/>
    </row>
    <row r="374" spans="1:9" ht="27.75" customHeight="1">
      <c r="A374">
        <v>5214</v>
      </c>
      <c r="B374" t="s">
        <v>609</v>
      </c>
      <c r="C374" t="s">
        <v>336</v>
      </c>
      <c r="D374" s="4" t="s">
        <v>11</v>
      </c>
      <c r="E374" t="s">
        <v>589</v>
      </c>
      <c r="F374" s="10" t="s">
        <v>446</v>
      </c>
      <c r="G374" s="10">
        <v>2002</v>
      </c>
      <c r="H374" t="s">
        <v>14</v>
      </c>
      <c r="I374" s="11"/>
    </row>
    <row r="375" spans="1:9" ht="27.75" customHeight="1">
      <c r="A375">
        <v>5215</v>
      </c>
      <c r="B375" t="s">
        <v>193</v>
      </c>
      <c r="C375" t="s">
        <v>610</v>
      </c>
      <c r="D375" s="4" t="s">
        <v>11</v>
      </c>
      <c r="E375" t="s">
        <v>589</v>
      </c>
      <c r="F375" s="10" t="s">
        <v>352</v>
      </c>
      <c r="G375" s="10">
        <v>2002</v>
      </c>
      <c r="H375" t="s">
        <v>20</v>
      </c>
      <c r="I375" s="11"/>
    </row>
    <row r="376" spans="1:9" ht="27.75" customHeight="1">
      <c r="A376">
        <v>5216</v>
      </c>
      <c r="B376" t="s">
        <v>611</v>
      </c>
      <c r="C376" t="s">
        <v>612</v>
      </c>
      <c r="D376" s="4" t="s">
        <v>11</v>
      </c>
      <c r="E376" t="s">
        <v>589</v>
      </c>
      <c r="F376" s="10" t="s">
        <v>352</v>
      </c>
      <c r="G376" s="10">
        <v>2002</v>
      </c>
      <c r="H376" t="s">
        <v>20</v>
      </c>
      <c r="I376" s="11"/>
    </row>
    <row r="377" spans="1:9" ht="27.75" customHeight="1">
      <c r="A377">
        <v>5217</v>
      </c>
      <c r="B377" t="s">
        <v>49</v>
      </c>
      <c r="C377" t="s">
        <v>613</v>
      </c>
      <c r="D377" s="4" t="s">
        <v>11</v>
      </c>
      <c r="E377" t="s">
        <v>589</v>
      </c>
      <c r="F377" s="10" t="s">
        <v>446</v>
      </c>
      <c r="G377" s="10">
        <v>2002</v>
      </c>
      <c r="H377" t="s">
        <v>14</v>
      </c>
      <c r="I377" s="11"/>
    </row>
    <row r="378" spans="1:9" ht="27.75" customHeight="1">
      <c r="A378">
        <v>5218</v>
      </c>
      <c r="B378" t="s">
        <v>614</v>
      </c>
      <c r="C378" t="s">
        <v>615</v>
      </c>
      <c r="D378" s="4" t="s">
        <v>11</v>
      </c>
      <c r="E378" t="s">
        <v>589</v>
      </c>
      <c r="F378" s="10" t="s">
        <v>352</v>
      </c>
      <c r="G378" s="10">
        <v>2002</v>
      </c>
      <c r="H378" t="s">
        <v>20</v>
      </c>
      <c r="I378" s="11"/>
    </row>
    <row r="379" spans="1:9" ht="27.75" customHeight="1">
      <c r="A379">
        <v>5219</v>
      </c>
      <c r="B379" t="s">
        <v>616</v>
      </c>
      <c r="C379" t="s">
        <v>265</v>
      </c>
      <c r="D379" s="4" t="s">
        <v>11</v>
      </c>
      <c r="E379" t="s">
        <v>589</v>
      </c>
      <c r="F379" s="10" t="s">
        <v>446</v>
      </c>
      <c r="G379" s="10">
        <v>2002</v>
      </c>
      <c r="H379" t="s">
        <v>14</v>
      </c>
      <c r="I379" s="11"/>
    </row>
    <row r="380" spans="1:9" ht="27.75" customHeight="1">
      <c r="A380">
        <v>5220</v>
      </c>
      <c r="B380" t="s">
        <v>511</v>
      </c>
      <c r="C380" t="s">
        <v>617</v>
      </c>
      <c r="D380" s="4" t="s">
        <v>11</v>
      </c>
      <c r="E380" t="s">
        <v>589</v>
      </c>
      <c r="F380" s="10" t="s">
        <v>352</v>
      </c>
      <c r="G380" s="10">
        <v>2002</v>
      </c>
      <c r="H380" t="s">
        <v>20</v>
      </c>
      <c r="I380" s="11"/>
    </row>
    <row r="381" spans="1:9" ht="27.75" customHeight="1">
      <c r="A381">
        <v>5221</v>
      </c>
      <c r="B381" t="s">
        <v>618</v>
      </c>
      <c r="C381" t="s">
        <v>197</v>
      </c>
      <c r="D381" s="4" t="s">
        <v>11</v>
      </c>
      <c r="E381" t="s">
        <v>589</v>
      </c>
      <c r="F381" s="10" t="s">
        <v>352</v>
      </c>
      <c r="G381" s="10">
        <v>2002</v>
      </c>
      <c r="H381" t="s">
        <v>20</v>
      </c>
      <c r="I381" s="11"/>
    </row>
    <row r="382" spans="1:9" ht="27.75" customHeight="1">
      <c r="A382">
        <v>5222</v>
      </c>
      <c r="B382" t="s">
        <v>619</v>
      </c>
      <c r="C382" t="s">
        <v>153</v>
      </c>
      <c r="D382" s="4" t="s">
        <v>11</v>
      </c>
      <c r="E382" t="s">
        <v>589</v>
      </c>
      <c r="F382" s="10" t="s">
        <v>19</v>
      </c>
      <c r="G382" s="10">
        <v>2001</v>
      </c>
      <c r="H382" t="s">
        <v>20</v>
      </c>
      <c r="I382" s="11"/>
    </row>
    <row r="383" spans="1:9" ht="27.75" customHeight="1">
      <c r="A383">
        <v>5223</v>
      </c>
      <c r="B383" t="s">
        <v>620</v>
      </c>
      <c r="C383" t="s">
        <v>621</v>
      </c>
      <c r="D383" s="4" t="s">
        <v>11</v>
      </c>
      <c r="E383" t="s">
        <v>589</v>
      </c>
      <c r="F383" s="10" t="s">
        <v>446</v>
      </c>
      <c r="G383" s="10">
        <v>2002</v>
      </c>
      <c r="H383" t="s">
        <v>14</v>
      </c>
      <c r="I383" s="11"/>
    </row>
    <row r="384" spans="1:9" ht="27.75" customHeight="1">
      <c r="A384">
        <v>5224</v>
      </c>
      <c r="B384" t="s">
        <v>580</v>
      </c>
      <c r="C384" t="s">
        <v>135</v>
      </c>
      <c r="D384" s="4" t="s">
        <v>11</v>
      </c>
      <c r="E384" t="s">
        <v>589</v>
      </c>
      <c r="F384" s="10" t="s">
        <v>352</v>
      </c>
      <c r="G384" s="10">
        <v>2002</v>
      </c>
      <c r="H384" t="s">
        <v>20</v>
      </c>
      <c r="I384" s="11"/>
    </row>
    <row r="385" spans="1:9" ht="27.75" customHeight="1">
      <c r="A385">
        <v>5225</v>
      </c>
      <c r="B385" t="s">
        <v>622</v>
      </c>
      <c r="C385" t="s">
        <v>557</v>
      </c>
      <c r="D385" s="4" t="s">
        <v>11</v>
      </c>
      <c r="E385" t="s">
        <v>589</v>
      </c>
      <c r="F385" s="10" t="s">
        <v>352</v>
      </c>
      <c r="G385" s="10">
        <v>2002</v>
      </c>
      <c r="H385" t="s">
        <v>20</v>
      </c>
      <c r="I385" s="11"/>
    </row>
    <row r="386" spans="1:9" ht="27.75" customHeight="1">
      <c r="A386">
        <v>5226</v>
      </c>
      <c r="B386" t="s">
        <v>196</v>
      </c>
      <c r="C386" t="s">
        <v>149</v>
      </c>
      <c r="D386" s="4" t="s">
        <v>11</v>
      </c>
      <c r="E386" t="s">
        <v>589</v>
      </c>
      <c r="F386" s="10"/>
      <c r="G386" s="10">
        <v>2003</v>
      </c>
      <c r="H386" t="s">
        <v>14</v>
      </c>
      <c r="I386" s="11"/>
    </row>
    <row r="387" spans="1:9" ht="27.75" customHeight="1">
      <c r="A387">
        <v>5301</v>
      </c>
      <c r="B387" t="s">
        <v>623</v>
      </c>
      <c r="C387" t="s">
        <v>624</v>
      </c>
      <c r="D387" s="4" t="s">
        <v>11</v>
      </c>
      <c r="E387" t="s">
        <v>625</v>
      </c>
      <c r="F387" s="10" t="s">
        <v>13</v>
      </c>
      <c r="G387" s="10">
        <v>2001</v>
      </c>
      <c r="H387" t="s">
        <v>14</v>
      </c>
      <c r="I387" s="11"/>
    </row>
    <row r="388" spans="1:9" ht="27.75" customHeight="1">
      <c r="A388">
        <v>5302</v>
      </c>
      <c r="B388" t="s">
        <v>626</v>
      </c>
      <c r="C388" t="s">
        <v>627</v>
      </c>
      <c r="D388" s="4" t="s">
        <v>11</v>
      </c>
      <c r="E388" t="s">
        <v>625</v>
      </c>
      <c r="F388" s="10" t="s">
        <v>446</v>
      </c>
      <c r="G388" s="10">
        <v>2002</v>
      </c>
      <c r="H388" t="s">
        <v>14</v>
      </c>
      <c r="I388" s="11"/>
    </row>
    <row r="389" spans="1:9" ht="27.75" customHeight="1">
      <c r="A389">
        <v>5303</v>
      </c>
      <c r="B389" t="s">
        <v>628</v>
      </c>
      <c r="C389" t="s">
        <v>448</v>
      </c>
      <c r="D389" s="4" t="s">
        <v>11</v>
      </c>
      <c r="E389" t="s">
        <v>625</v>
      </c>
      <c r="F389" s="10" t="s">
        <v>446</v>
      </c>
      <c r="G389" s="10">
        <v>2002</v>
      </c>
      <c r="H389" t="s">
        <v>14</v>
      </c>
      <c r="I389" s="11"/>
    </row>
    <row r="390" spans="1:9" ht="27.75" customHeight="1">
      <c r="A390">
        <v>5304</v>
      </c>
      <c r="B390" t="s">
        <v>173</v>
      </c>
      <c r="C390" t="s">
        <v>629</v>
      </c>
      <c r="D390" s="4" t="s">
        <v>11</v>
      </c>
      <c r="E390" t="s">
        <v>625</v>
      </c>
      <c r="F390" s="10" t="s">
        <v>446</v>
      </c>
      <c r="G390" s="10">
        <v>2002</v>
      </c>
      <c r="H390" t="s">
        <v>14</v>
      </c>
      <c r="I390" s="11"/>
    </row>
    <row r="391" spans="1:9" ht="27.75" customHeight="1">
      <c r="A391">
        <v>5305</v>
      </c>
      <c r="B391" t="s">
        <v>630</v>
      </c>
      <c r="C391" t="s">
        <v>631</v>
      </c>
      <c r="D391" s="4" t="s">
        <v>11</v>
      </c>
      <c r="E391" t="s">
        <v>625</v>
      </c>
      <c r="F391" s="10" t="s">
        <v>352</v>
      </c>
      <c r="G391" s="10">
        <v>2002</v>
      </c>
      <c r="H391" t="s">
        <v>20</v>
      </c>
      <c r="I391" s="11"/>
    </row>
    <row r="392" spans="1:9" ht="27.75" customHeight="1">
      <c r="A392">
        <v>5306</v>
      </c>
      <c r="B392" t="s">
        <v>632</v>
      </c>
      <c r="C392" t="s">
        <v>412</v>
      </c>
      <c r="D392" s="4" t="s">
        <v>11</v>
      </c>
      <c r="E392" t="s">
        <v>625</v>
      </c>
      <c r="F392" s="10" t="s">
        <v>446</v>
      </c>
      <c r="G392" s="10">
        <v>2002</v>
      </c>
      <c r="H392" t="s">
        <v>14</v>
      </c>
      <c r="I392" s="11"/>
    </row>
    <row r="393" spans="1:9" ht="27.75" customHeight="1">
      <c r="A393">
        <v>5307</v>
      </c>
      <c r="B393" t="s">
        <v>560</v>
      </c>
      <c r="C393" t="s">
        <v>633</v>
      </c>
      <c r="D393" s="4" t="s">
        <v>11</v>
      </c>
      <c r="E393" t="s">
        <v>625</v>
      </c>
      <c r="F393" s="10" t="s">
        <v>446</v>
      </c>
      <c r="G393" s="10">
        <v>2002</v>
      </c>
      <c r="H393" t="s">
        <v>14</v>
      </c>
      <c r="I393" s="11"/>
    </row>
    <row r="394" spans="1:9" ht="27.75" customHeight="1">
      <c r="A394">
        <v>5308</v>
      </c>
      <c r="B394" t="s">
        <v>634</v>
      </c>
      <c r="C394" t="s">
        <v>635</v>
      </c>
      <c r="D394" s="4" t="s">
        <v>11</v>
      </c>
      <c r="E394" t="s">
        <v>625</v>
      </c>
      <c r="F394" s="10" t="s">
        <v>352</v>
      </c>
      <c r="G394" s="10">
        <v>2002</v>
      </c>
      <c r="H394" t="s">
        <v>20</v>
      </c>
      <c r="I394" s="11"/>
    </row>
    <row r="395" spans="1:9" ht="27.75" customHeight="1">
      <c r="A395">
        <v>5309</v>
      </c>
      <c r="B395" t="s">
        <v>636</v>
      </c>
      <c r="C395" t="s">
        <v>537</v>
      </c>
      <c r="D395" s="4" t="s">
        <v>11</v>
      </c>
      <c r="E395" t="s">
        <v>625</v>
      </c>
      <c r="F395" s="10" t="s">
        <v>352</v>
      </c>
      <c r="G395" s="10">
        <v>2002</v>
      </c>
      <c r="H395" t="s">
        <v>20</v>
      </c>
      <c r="I395" s="11"/>
    </row>
    <row r="396" spans="1:9" ht="27.75" customHeight="1">
      <c r="A396">
        <v>5310</v>
      </c>
      <c r="B396" t="s">
        <v>637</v>
      </c>
      <c r="C396" t="s">
        <v>597</v>
      </c>
      <c r="D396" s="4" t="s">
        <v>11</v>
      </c>
      <c r="E396" t="s">
        <v>625</v>
      </c>
      <c r="F396" s="10" t="s">
        <v>446</v>
      </c>
      <c r="G396" s="10">
        <v>2002</v>
      </c>
      <c r="H396" t="s">
        <v>14</v>
      </c>
      <c r="I396" s="11"/>
    </row>
    <row r="397" spans="1:9" ht="27.75" customHeight="1">
      <c r="A397">
        <v>5311</v>
      </c>
      <c r="B397" t="s">
        <v>638</v>
      </c>
      <c r="C397" t="s">
        <v>101</v>
      </c>
      <c r="D397" s="4" t="s">
        <v>11</v>
      </c>
      <c r="E397" t="s">
        <v>625</v>
      </c>
      <c r="F397" s="10" t="s">
        <v>352</v>
      </c>
      <c r="G397" s="10">
        <v>2002</v>
      </c>
      <c r="H397" t="s">
        <v>20</v>
      </c>
      <c r="I397" s="11"/>
    </row>
    <row r="398" spans="1:9" ht="27.75" customHeight="1">
      <c r="A398">
        <v>5312</v>
      </c>
      <c r="B398" t="s">
        <v>80</v>
      </c>
      <c r="C398" t="s">
        <v>149</v>
      </c>
      <c r="D398" s="4" t="s">
        <v>11</v>
      </c>
      <c r="E398" t="s">
        <v>625</v>
      </c>
      <c r="F398" s="10" t="s">
        <v>446</v>
      </c>
      <c r="G398" s="10">
        <v>2002</v>
      </c>
      <c r="H398" t="s">
        <v>14</v>
      </c>
      <c r="I398" s="11"/>
    </row>
    <row r="399" spans="1:9" ht="27.75" customHeight="1">
      <c r="A399">
        <v>5313</v>
      </c>
      <c r="B399" t="s">
        <v>639</v>
      </c>
      <c r="C399" t="s">
        <v>640</v>
      </c>
      <c r="D399" s="4" t="s">
        <v>11</v>
      </c>
      <c r="E399" t="s">
        <v>625</v>
      </c>
      <c r="F399" s="10" t="s">
        <v>352</v>
      </c>
      <c r="G399" s="10">
        <v>2002</v>
      </c>
      <c r="H399" t="s">
        <v>20</v>
      </c>
      <c r="I399" s="11"/>
    </row>
    <row r="400" spans="1:9" ht="27.75" customHeight="1">
      <c r="A400">
        <v>5314</v>
      </c>
      <c r="B400" t="s">
        <v>641</v>
      </c>
      <c r="C400" t="s">
        <v>642</v>
      </c>
      <c r="D400" s="4" t="s">
        <v>11</v>
      </c>
      <c r="E400" t="s">
        <v>625</v>
      </c>
      <c r="F400" s="10" t="s">
        <v>446</v>
      </c>
      <c r="G400" s="10">
        <v>2002</v>
      </c>
      <c r="H400" t="s">
        <v>14</v>
      </c>
      <c r="I400" s="11"/>
    </row>
    <row r="401" spans="1:9" ht="27.75" customHeight="1">
      <c r="A401">
        <v>5315</v>
      </c>
      <c r="B401" t="s">
        <v>305</v>
      </c>
      <c r="C401" t="s">
        <v>151</v>
      </c>
      <c r="D401" s="4" t="s">
        <v>11</v>
      </c>
      <c r="E401" t="s">
        <v>625</v>
      </c>
      <c r="F401" s="10" t="s">
        <v>352</v>
      </c>
      <c r="G401" s="10">
        <v>2002</v>
      </c>
      <c r="H401" t="s">
        <v>20</v>
      </c>
      <c r="I401" s="11"/>
    </row>
    <row r="402" spans="1:9" ht="27.75" customHeight="1">
      <c r="A402">
        <v>5316</v>
      </c>
      <c r="B402" t="s">
        <v>643</v>
      </c>
      <c r="C402" t="s">
        <v>431</v>
      </c>
      <c r="D402" s="4" t="s">
        <v>11</v>
      </c>
      <c r="E402" t="s">
        <v>625</v>
      </c>
      <c r="F402" s="10" t="s">
        <v>352</v>
      </c>
      <c r="G402" s="10">
        <v>2002</v>
      </c>
      <c r="H402" t="s">
        <v>20</v>
      </c>
      <c r="I402" s="11"/>
    </row>
    <row r="403" spans="1:9" ht="27.75" customHeight="1">
      <c r="A403">
        <v>5317</v>
      </c>
      <c r="B403" t="s">
        <v>644</v>
      </c>
      <c r="C403" t="s">
        <v>508</v>
      </c>
      <c r="D403" s="4" t="s">
        <v>11</v>
      </c>
      <c r="E403" t="s">
        <v>625</v>
      </c>
      <c r="F403" s="10" t="s">
        <v>13</v>
      </c>
      <c r="G403" s="10">
        <v>2001</v>
      </c>
      <c r="H403" t="s">
        <v>14</v>
      </c>
      <c r="I403" s="11"/>
    </row>
    <row r="404" spans="1:9" ht="27.75" customHeight="1">
      <c r="A404">
        <v>5318</v>
      </c>
      <c r="B404" t="s">
        <v>645</v>
      </c>
      <c r="C404" t="s">
        <v>258</v>
      </c>
      <c r="D404" s="4" t="s">
        <v>11</v>
      </c>
      <c r="E404" t="s">
        <v>625</v>
      </c>
      <c r="F404" s="10" t="s">
        <v>446</v>
      </c>
      <c r="G404" s="10">
        <v>2002</v>
      </c>
      <c r="H404" t="s">
        <v>14</v>
      </c>
      <c r="I404" s="11"/>
    </row>
    <row r="405" spans="1:9" ht="27.75" customHeight="1">
      <c r="A405">
        <v>5319</v>
      </c>
      <c r="B405" t="s">
        <v>646</v>
      </c>
      <c r="C405" t="s">
        <v>557</v>
      </c>
      <c r="D405" s="4" t="s">
        <v>11</v>
      </c>
      <c r="E405" t="s">
        <v>625</v>
      </c>
      <c r="F405" s="10" t="s">
        <v>352</v>
      </c>
      <c r="G405" s="10">
        <v>2002</v>
      </c>
      <c r="H405" t="s">
        <v>20</v>
      </c>
      <c r="I405" s="11"/>
    </row>
    <row r="406" spans="1:9" ht="27.75" customHeight="1">
      <c r="A406">
        <v>5320</v>
      </c>
      <c r="B406" t="s">
        <v>647</v>
      </c>
      <c r="C406" t="s">
        <v>648</v>
      </c>
      <c r="D406" s="4" t="s">
        <v>11</v>
      </c>
      <c r="E406" t="s">
        <v>625</v>
      </c>
      <c r="F406" s="10" t="s">
        <v>352</v>
      </c>
      <c r="G406" s="10">
        <v>2002</v>
      </c>
      <c r="H406" t="s">
        <v>20</v>
      </c>
      <c r="I406" s="11"/>
    </row>
    <row r="407" spans="1:9" ht="27.75" customHeight="1">
      <c r="A407">
        <v>5321</v>
      </c>
      <c r="B407" t="s">
        <v>649</v>
      </c>
      <c r="C407" t="s">
        <v>598</v>
      </c>
      <c r="D407" s="4" t="s">
        <v>11</v>
      </c>
      <c r="E407" t="s">
        <v>625</v>
      </c>
      <c r="F407" s="10" t="s">
        <v>352</v>
      </c>
      <c r="G407" s="10">
        <v>2002</v>
      </c>
      <c r="H407" t="s">
        <v>20</v>
      </c>
      <c r="I407" s="11"/>
    </row>
    <row r="408" spans="1:9" ht="27.75" customHeight="1">
      <c r="A408">
        <v>5322</v>
      </c>
      <c r="B408" t="s">
        <v>650</v>
      </c>
      <c r="C408" t="s">
        <v>651</v>
      </c>
      <c r="D408" s="4" t="s">
        <v>11</v>
      </c>
      <c r="E408" t="s">
        <v>625</v>
      </c>
      <c r="F408" s="10" t="s">
        <v>352</v>
      </c>
      <c r="G408" s="10">
        <v>2002</v>
      </c>
      <c r="H408" t="s">
        <v>20</v>
      </c>
      <c r="I408" s="11"/>
    </row>
    <row r="409" spans="1:9" ht="27.75" customHeight="1">
      <c r="A409">
        <v>5323</v>
      </c>
      <c r="B409" t="s">
        <v>652</v>
      </c>
      <c r="C409" t="s">
        <v>653</v>
      </c>
      <c r="D409" s="4" t="s">
        <v>11</v>
      </c>
      <c r="E409" t="s">
        <v>625</v>
      </c>
      <c r="F409" s="10" t="s">
        <v>446</v>
      </c>
      <c r="G409" s="10">
        <v>2002</v>
      </c>
      <c r="H409" t="s">
        <v>14</v>
      </c>
      <c r="I409" s="11"/>
    </row>
    <row r="410" spans="1:9" ht="27.75" customHeight="1">
      <c r="A410">
        <v>5324</v>
      </c>
      <c r="B410" t="s">
        <v>654</v>
      </c>
      <c r="C410" t="s">
        <v>265</v>
      </c>
      <c r="D410" s="4" t="s">
        <v>11</v>
      </c>
      <c r="E410" t="s">
        <v>625</v>
      </c>
      <c r="F410" s="10" t="s">
        <v>446</v>
      </c>
      <c r="G410" s="10">
        <v>2002</v>
      </c>
      <c r="H410" t="s">
        <v>14</v>
      </c>
      <c r="I410" s="11"/>
    </row>
    <row r="411" spans="1:9" ht="27.75" customHeight="1">
      <c r="A411">
        <v>5325</v>
      </c>
      <c r="B411" t="s">
        <v>111</v>
      </c>
      <c r="C411" t="s">
        <v>655</v>
      </c>
      <c r="D411" s="4" t="s">
        <v>11</v>
      </c>
      <c r="E411" t="s">
        <v>625</v>
      </c>
      <c r="F411" s="10" t="s">
        <v>446</v>
      </c>
      <c r="G411" s="10">
        <v>2002</v>
      </c>
      <c r="H411" t="s">
        <v>14</v>
      </c>
      <c r="I411" s="11"/>
    </row>
    <row r="412" spans="1:9" ht="27.75" customHeight="1">
      <c r="A412">
        <v>5401</v>
      </c>
      <c r="B412" t="s">
        <v>656</v>
      </c>
      <c r="C412" t="s">
        <v>657</v>
      </c>
      <c r="D412" s="4" t="s">
        <v>11</v>
      </c>
      <c r="E412" t="s">
        <v>658</v>
      </c>
      <c r="F412" s="10" t="s">
        <v>352</v>
      </c>
      <c r="G412" s="10">
        <v>2002</v>
      </c>
      <c r="H412" t="s">
        <v>20</v>
      </c>
      <c r="I412" s="11"/>
    </row>
    <row r="413" spans="1:9" ht="27.75" customHeight="1">
      <c r="A413">
        <v>5402</v>
      </c>
      <c r="B413" t="s">
        <v>659</v>
      </c>
      <c r="C413" t="s">
        <v>265</v>
      </c>
      <c r="D413" s="4" t="s">
        <v>11</v>
      </c>
      <c r="E413" t="s">
        <v>658</v>
      </c>
      <c r="F413" s="10" t="s">
        <v>446</v>
      </c>
      <c r="G413" s="10">
        <v>2002</v>
      </c>
      <c r="H413" t="s">
        <v>14</v>
      </c>
      <c r="I413" s="11"/>
    </row>
    <row r="414" spans="1:9" ht="27.75" customHeight="1">
      <c r="A414">
        <v>5403</v>
      </c>
      <c r="B414" t="s">
        <v>660</v>
      </c>
      <c r="C414" t="s">
        <v>245</v>
      </c>
      <c r="D414" s="4" t="s">
        <v>11</v>
      </c>
      <c r="E414" t="s">
        <v>658</v>
      </c>
      <c r="F414" s="10" t="s">
        <v>446</v>
      </c>
      <c r="G414" s="10">
        <v>2003</v>
      </c>
      <c r="H414" t="s">
        <v>14</v>
      </c>
      <c r="I414" s="11"/>
    </row>
    <row r="415" spans="1:9" ht="27.75" customHeight="1">
      <c r="A415">
        <v>5404</v>
      </c>
      <c r="B415" t="s">
        <v>661</v>
      </c>
      <c r="C415" t="s">
        <v>662</v>
      </c>
      <c r="D415" s="4" t="s">
        <v>11</v>
      </c>
      <c r="E415" t="s">
        <v>658</v>
      </c>
      <c r="F415" s="10" t="s">
        <v>352</v>
      </c>
      <c r="G415" s="10">
        <v>2002</v>
      </c>
      <c r="H415" t="s">
        <v>20</v>
      </c>
      <c r="I415" s="11"/>
    </row>
    <row r="416" spans="1:9" ht="27.75" customHeight="1">
      <c r="A416">
        <v>5405</v>
      </c>
      <c r="B416" t="s">
        <v>663</v>
      </c>
      <c r="C416" t="s">
        <v>664</v>
      </c>
      <c r="D416" s="4" t="s">
        <v>11</v>
      </c>
      <c r="E416" t="s">
        <v>658</v>
      </c>
      <c r="F416" s="10" t="s">
        <v>446</v>
      </c>
      <c r="G416" s="10">
        <v>2002</v>
      </c>
      <c r="H416" t="s">
        <v>14</v>
      </c>
      <c r="I416" s="11"/>
    </row>
    <row r="417" spans="1:9" ht="27.75" customHeight="1">
      <c r="A417">
        <v>5406</v>
      </c>
      <c r="B417" t="s">
        <v>118</v>
      </c>
      <c r="C417" t="s">
        <v>665</v>
      </c>
      <c r="D417" s="4" t="s">
        <v>11</v>
      </c>
      <c r="E417" t="s">
        <v>658</v>
      </c>
      <c r="F417" s="10" t="s">
        <v>446</v>
      </c>
      <c r="G417" s="10">
        <v>2002</v>
      </c>
      <c r="H417" t="s">
        <v>14</v>
      </c>
      <c r="I417" s="11"/>
    </row>
    <row r="418" spans="1:9" ht="27.75" customHeight="1">
      <c r="A418">
        <v>5407</v>
      </c>
      <c r="B418" t="s">
        <v>666</v>
      </c>
      <c r="C418" t="s">
        <v>77</v>
      </c>
      <c r="D418" s="4" t="s">
        <v>11</v>
      </c>
      <c r="E418" t="s">
        <v>658</v>
      </c>
      <c r="F418" s="10" t="s">
        <v>13</v>
      </c>
      <c r="G418" s="10">
        <v>2001</v>
      </c>
      <c r="H418" t="s">
        <v>14</v>
      </c>
      <c r="I418" s="11"/>
    </row>
    <row r="419" spans="1:9" ht="27.75" customHeight="1">
      <c r="A419">
        <v>5408</v>
      </c>
      <c r="B419" t="s">
        <v>667</v>
      </c>
      <c r="C419" t="s">
        <v>668</v>
      </c>
      <c r="D419" s="4" t="s">
        <v>11</v>
      </c>
      <c r="E419" t="s">
        <v>658</v>
      </c>
      <c r="F419" s="10" t="s">
        <v>352</v>
      </c>
      <c r="G419" s="10">
        <v>2002</v>
      </c>
      <c r="H419" t="s">
        <v>20</v>
      </c>
      <c r="I419" s="11"/>
    </row>
    <row r="420" spans="1:9" ht="27.75" customHeight="1">
      <c r="A420">
        <v>5409</v>
      </c>
      <c r="B420" t="s">
        <v>669</v>
      </c>
      <c r="C420" t="s">
        <v>670</v>
      </c>
      <c r="D420" s="4" t="s">
        <v>11</v>
      </c>
      <c r="E420" t="s">
        <v>658</v>
      </c>
      <c r="F420" s="10" t="s">
        <v>446</v>
      </c>
      <c r="G420" s="10">
        <v>2002</v>
      </c>
      <c r="H420" t="s">
        <v>14</v>
      </c>
      <c r="I420" s="11"/>
    </row>
    <row r="421" spans="1:11" ht="27.75" customHeight="1">
      <c r="A421">
        <v>5410</v>
      </c>
      <c r="B421" t="s">
        <v>671</v>
      </c>
      <c r="C421" t="s">
        <v>672</v>
      </c>
      <c r="D421" s="4" t="s">
        <v>11</v>
      </c>
      <c r="E421" t="s">
        <v>658</v>
      </c>
      <c r="F421" s="10" t="s">
        <v>446</v>
      </c>
      <c r="G421" s="10">
        <v>2002</v>
      </c>
      <c r="H421" t="s">
        <v>14</v>
      </c>
      <c r="I421" s="11"/>
      <c r="J421" s="12"/>
      <c r="K421" s="13"/>
    </row>
    <row r="422" spans="1:11" ht="27.75" customHeight="1">
      <c r="A422">
        <v>5411</v>
      </c>
      <c r="B422" t="s">
        <v>221</v>
      </c>
      <c r="C422" t="s">
        <v>267</v>
      </c>
      <c r="D422" s="4" t="s">
        <v>11</v>
      </c>
      <c r="E422" t="s">
        <v>658</v>
      </c>
      <c r="F422" s="10" t="s">
        <v>446</v>
      </c>
      <c r="G422" s="10">
        <v>2002</v>
      </c>
      <c r="H422" t="s">
        <v>14</v>
      </c>
      <c r="I422" s="11"/>
      <c r="J422" s="14"/>
      <c r="K422" s="15"/>
    </row>
    <row r="423" spans="1:9" ht="27.75" customHeight="1">
      <c r="A423">
        <v>5412</v>
      </c>
      <c r="B423" t="s">
        <v>673</v>
      </c>
      <c r="C423" t="s">
        <v>255</v>
      </c>
      <c r="D423" s="4" t="s">
        <v>11</v>
      </c>
      <c r="E423" t="s">
        <v>658</v>
      </c>
      <c r="F423" s="10" t="s">
        <v>13</v>
      </c>
      <c r="G423" s="10">
        <v>2001</v>
      </c>
      <c r="H423" t="s">
        <v>14</v>
      </c>
      <c r="I423" s="11"/>
    </row>
    <row r="424" spans="1:9" ht="27.75" customHeight="1">
      <c r="A424">
        <v>5413</v>
      </c>
      <c r="B424" t="s">
        <v>674</v>
      </c>
      <c r="C424" t="s">
        <v>265</v>
      </c>
      <c r="D424" s="4" t="s">
        <v>11</v>
      </c>
      <c r="E424" t="s">
        <v>658</v>
      </c>
      <c r="F424" s="10" t="s">
        <v>446</v>
      </c>
      <c r="G424" s="10">
        <v>2002</v>
      </c>
      <c r="H424" t="s">
        <v>14</v>
      </c>
      <c r="I424" s="11"/>
    </row>
    <row r="425" spans="1:9" ht="27.75" customHeight="1">
      <c r="A425">
        <v>5414</v>
      </c>
      <c r="B425" t="s">
        <v>675</v>
      </c>
      <c r="C425" t="s">
        <v>77</v>
      </c>
      <c r="D425" s="4" t="s">
        <v>11</v>
      </c>
      <c r="E425" t="s">
        <v>658</v>
      </c>
      <c r="F425" s="10" t="s">
        <v>446</v>
      </c>
      <c r="G425" s="10">
        <v>2002</v>
      </c>
      <c r="H425" t="s">
        <v>14</v>
      </c>
      <c r="I425" s="11"/>
    </row>
    <row r="426" spans="1:9" ht="27.75" customHeight="1">
      <c r="A426">
        <v>5415</v>
      </c>
      <c r="B426" t="s">
        <v>676</v>
      </c>
      <c r="C426" t="s">
        <v>677</v>
      </c>
      <c r="D426" s="4" t="s">
        <v>11</v>
      </c>
      <c r="E426" t="s">
        <v>658</v>
      </c>
      <c r="F426" s="10" t="s">
        <v>352</v>
      </c>
      <c r="G426" s="10">
        <v>2002</v>
      </c>
      <c r="H426" t="s">
        <v>20</v>
      </c>
      <c r="I426" s="11"/>
    </row>
    <row r="427" spans="1:9" ht="27.75" customHeight="1">
      <c r="A427">
        <v>5416</v>
      </c>
      <c r="B427" t="s">
        <v>678</v>
      </c>
      <c r="C427" t="s">
        <v>679</v>
      </c>
      <c r="D427" s="4" t="s">
        <v>11</v>
      </c>
      <c r="E427" t="s">
        <v>658</v>
      </c>
      <c r="F427" s="10" t="s">
        <v>352</v>
      </c>
      <c r="G427" s="10">
        <v>2002</v>
      </c>
      <c r="H427" t="s">
        <v>20</v>
      </c>
      <c r="I427" s="11"/>
    </row>
    <row r="428" spans="1:9" ht="27.75" customHeight="1">
      <c r="A428">
        <v>5417</v>
      </c>
      <c r="B428" t="s">
        <v>680</v>
      </c>
      <c r="C428" t="s">
        <v>681</v>
      </c>
      <c r="D428" s="4" t="s">
        <v>11</v>
      </c>
      <c r="E428" t="s">
        <v>658</v>
      </c>
      <c r="F428" s="10" t="s">
        <v>352</v>
      </c>
      <c r="G428" s="10">
        <v>2002</v>
      </c>
      <c r="H428" t="s">
        <v>20</v>
      </c>
      <c r="I428" s="11"/>
    </row>
    <row r="429" spans="1:9" ht="27.75" customHeight="1">
      <c r="A429">
        <v>5418</v>
      </c>
      <c r="B429" t="s">
        <v>682</v>
      </c>
      <c r="C429" t="s">
        <v>243</v>
      </c>
      <c r="D429" s="4" t="s">
        <v>11</v>
      </c>
      <c r="E429" t="s">
        <v>658</v>
      </c>
      <c r="F429" s="10" t="s">
        <v>352</v>
      </c>
      <c r="G429" s="10">
        <v>2002</v>
      </c>
      <c r="H429" t="s">
        <v>20</v>
      </c>
      <c r="I429" s="11"/>
    </row>
    <row r="430" spans="1:9" ht="27.75" customHeight="1">
      <c r="A430">
        <v>5419</v>
      </c>
      <c r="B430" t="s">
        <v>683</v>
      </c>
      <c r="C430" t="s">
        <v>235</v>
      </c>
      <c r="D430" s="4" t="s">
        <v>11</v>
      </c>
      <c r="E430" t="s">
        <v>658</v>
      </c>
      <c r="F430" s="10" t="s">
        <v>13</v>
      </c>
      <c r="G430" s="10">
        <v>2000</v>
      </c>
      <c r="H430" t="s">
        <v>14</v>
      </c>
      <c r="I430" s="11"/>
    </row>
    <row r="431" spans="1:9" ht="27.75" customHeight="1">
      <c r="A431">
        <v>5420</v>
      </c>
      <c r="B431" t="s">
        <v>684</v>
      </c>
      <c r="C431" t="s">
        <v>685</v>
      </c>
      <c r="D431" s="4" t="s">
        <v>11</v>
      </c>
      <c r="E431" t="s">
        <v>658</v>
      </c>
      <c r="F431" s="10" t="s">
        <v>352</v>
      </c>
      <c r="G431" s="10">
        <v>2002</v>
      </c>
      <c r="H431" t="s">
        <v>20</v>
      </c>
      <c r="I431" s="11"/>
    </row>
    <row r="432" spans="1:9" ht="27.75" customHeight="1">
      <c r="A432">
        <v>5421</v>
      </c>
      <c r="B432" t="s">
        <v>686</v>
      </c>
      <c r="C432" t="s">
        <v>687</v>
      </c>
      <c r="D432" s="4" t="s">
        <v>11</v>
      </c>
      <c r="E432" t="s">
        <v>658</v>
      </c>
      <c r="F432" s="10" t="s">
        <v>352</v>
      </c>
      <c r="G432" s="10">
        <v>2002</v>
      </c>
      <c r="H432" t="s">
        <v>20</v>
      </c>
      <c r="I432" s="11"/>
    </row>
    <row r="433" spans="1:9" ht="27.75" customHeight="1">
      <c r="A433">
        <v>5422</v>
      </c>
      <c r="B433" t="s">
        <v>688</v>
      </c>
      <c r="C433" t="s">
        <v>263</v>
      </c>
      <c r="D433" s="4" t="s">
        <v>11</v>
      </c>
      <c r="E433" t="s">
        <v>658</v>
      </c>
      <c r="F433" s="10" t="s">
        <v>352</v>
      </c>
      <c r="G433" s="10">
        <v>2002</v>
      </c>
      <c r="H433" t="s">
        <v>20</v>
      </c>
      <c r="I433" s="11"/>
    </row>
    <row r="434" spans="1:9" ht="27.75" customHeight="1">
      <c r="A434">
        <v>5423</v>
      </c>
      <c r="B434" t="s">
        <v>234</v>
      </c>
      <c r="C434" t="s">
        <v>408</v>
      </c>
      <c r="D434" s="4" t="s">
        <v>11</v>
      </c>
      <c r="E434" t="s">
        <v>658</v>
      </c>
      <c r="F434" s="10" t="s">
        <v>352</v>
      </c>
      <c r="G434" s="10">
        <v>2002</v>
      </c>
      <c r="H434" t="s">
        <v>20</v>
      </c>
      <c r="I434" s="11"/>
    </row>
    <row r="435" spans="1:9" ht="27.75" customHeight="1">
      <c r="A435">
        <v>5424</v>
      </c>
      <c r="B435" t="s">
        <v>689</v>
      </c>
      <c r="C435" t="s">
        <v>690</v>
      </c>
      <c r="D435" s="4" t="s">
        <v>11</v>
      </c>
      <c r="E435" t="s">
        <v>658</v>
      </c>
      <c r="F435" s="10" t="s">
        <v>446</v>
      </c>
      <c r="G435" s="10">
        <v>2002</v>
      </c>
      <c r="H435" t="s">
        <v>14</v>
      </c>
      <c r="I435" s="11"/>
    </row>
    <row r="436" spans="1:9" ht="27.75" customHeight="1">
      <c r="A436">
        <v>5425</v>
      </c>
      <c r="B436" t="s">
        <v>691</v>
      </c>
      <c r="C436" t="s">
        <v>336</v>
      </c>
      <c r="D436" s="4" t="s">
        <v>11</v>
      </c>
      <c r="E436" t="s">
        <v>658</v>
      </c>
      <c r="F436" s="10" t="s">
        <v>446</v>
      </c>
      <c r="G436" s="10">
        <v>2003</v>
      </c>
      <c r="H436" t="s">
        <v>14</v>
      </c>
      <c r="I436" s="11"/>
    </row>
    <row r="437" spans="1:9" ht="27.75" customHeight="1">
      <c r="A437">
        <v>5426</v>
      </c>
      <c r="B437" t="s">
        <v>692</v>
      </c>
      <c r="C437" t="s">
        <v>693</v>
      </c>
      <c r="D437" s="4" t="s">
        <v>11</v>
      </c>
      <c r="E437" t="s">
        <v>658</v>
      </c>
      <c r="F437" s="10" t="s">
        <v>446</v>
      </c>
      <c r="G437" s="10">
        <v>2002</v>
      </c>
      <c r="H437" t="s">
        <v>14</v>
      </c>
      <c r="I437" s="11"/>
    </row>
    <row r="438" spans="1:9" ht="27.75" customHeight="1">
      <c r="A438">
        <v>5501</v>
      </c>
      <c r="B438" t="s">
        <v>694</v>
      </c>
      <c r="C438" t="s">
        <v>442</v>
      </c>
      <c r="D438" s="4" t="s">
        <v>11</v>
      </c>
      <c r="E438" t="s">
        <v>695</v>
      </c>
      <c r="F438" s="10" t="s">
        <v>446</v>
      </c>
      <c r="G438" s="10">
        <v>2002</v>
      </c>
      <c r="H438" t="s">
        <v>14</v>
      </c>
      <c r="I438" s="11"/>
    </row>
    <row r="439" spans="1:9" ht="27.75" customHeight="1">
      <c r="A439">
        <v>5502</v>
      </c>
      <c r="B439" t="s">
        <v>696</v>
      </c>
      <c r="C439" t="s">
        <v>89</v>
      </c>
      <c r="D439" s="4" t="s">
        <v>11</v>
      </c>
      <c r="E439" t="s">
        <v>695</v>
      </c>
      <c r="F439" s="10" t="s">
        <v>446</v>
      </c>
      <c r="G439" s="10">
        <v>2002</v>
      </c>
      <c r="H439" t="s">
        <v>14</v>
      </c>
      <c r="I439" s="11"/>
    </row>
    <row r="440" spans="1:9" ht="27.75" customHeight="1">
      <c r="A440">
        <v>5503</v>
      </c>
      <c r="B440" t="s">
        <v>697</v>
      </c>
      <c r="C440" t="s">
        <v>698</v>
      </c>
      <c r="D440" s="4" t="s">
        <v>11</v>
      </c>
      <c r="E440" t="s">
        <v>695</v>
      </c>
      <c r="F440" s="10" t="s">
        <v>352</v>
      </c>
      <c r="G440" s="10">
        <v>2002</v>
      </c>
      <c r="H440" t="s">
        <v>20</v>
      </c>
      <c r="I440" s="11"/>
    </row>
    <row r="441" spans="1:9" ht="27.75" customHeight="1">
      <c r="A441">
        <v>5504</v>
      </c>
      <c r="B441" t="s">
        <v>699</v>
      </c>
      <c r="C441" t="s">
        <v>209</v>
      </c>
      <c r="D441" s="4" t="s">
        <v>11</v>
      </c>
      <c r="E441" t="s">
        <v>695</v>
      </c>
      <c r="F441" s="10" t="s">
        <v>446</v>
      </c>
      <c r="G441" s="10">
        <v>2002</v>
      </c>
      <c r="H441" t="s">
        <v>14</v>
      </c>
      <c r="I441" s="11"/>
    </row>
    <row r="442" spans="1:9" ht="27.75" customHeight="1">
      <c r="A442">
        <v>5505</v>
      </c>
      <c r="B442" t="s">
        <v>700</v>
      </c>
      <c r="C442" t="s">
        <v>701</v>
      </c>
      <c r="D442" s="4" t="s">
        <v>11</v>
      </c>
      <c r="E442" t="s">
        <v>695</v>
      </c>
      <c r="F442" s="10" t="s">
        <v>446</v>
      </c>
      <c r="G442" s="10">
        <v>2002</v>
      </c>
      <c r="H442" t="s">
        <v>14</v>
      </c>
      <c r="I442" s="11"/>
    </row>
    <row r="443" spans="1:9" ht="27.75" customHeight="1">
      <c r="A443">
        <v>5506</v>
      </c>
      <c r="B443" t="s">
        <v>702</v>
      </c>
      <c r="C443" t="s">
        <v>187</v>
      </c>
      <c r="D443" s="4" t="s">
        <v>11</v>
      </c>
      <c r="E443" t="s">
        <v>695</v>
      </c>
      <c r="F443" s="10" t="s">
        <v>352</v>
      </c>
      <c r="G443" s="10">
        <v>2002</v>
      </c>
      <c r="H443" t="s">
        <v>20</v>
      </c>
      <c r="I443" s="11"/>
    </row>
    <row r="444" spans="1:9" ht="27.75" customHeight="1">
      <c r="A444">
        <v>5507</v>
      </c>
      <c r="B444" t="s">
        <v>703</v>
      </c>
      <c r="C444" t="s">
        <v>704</v>
      </c>
      <c r="D444" s="4" t="s">
        <v>11</v>
      </c>
      <c r="E444" t="s">
        <v>695</v>
      </c>
      <c r="F444" s="10" t="s">
        <v>352</v>
      </c>
      <c r="G444" s="10">
        <v>2002</v>
      </c>
      <c r="H444" t="s">
        <v>20</v>
      </c>
      <c r="I444" s="11"/>
    </row>
    <row r="445" spans="1:9" ht="27.75" customHeight="1">
      <c r="A445">
        <v>5508</v>
      </c>
      <c r="B445" t="s">
        <v>222</v>
      </c>
      <c r="C445" t="s">
        <v>698</v>
      </c>
      <c r="D445" s="4" t="s">
        <v>11</v>
      </c>
      <c r="E445" t="s">
        <v>695</v>
      </c>
      <c r="F445" s="10" t="s">
        <v>352</v>
      </c>
      <c r="G445" s="10">
        <v>2002</v>
      </c>
      <c r="H445" t="s">
        <v>20</v>
      </c>
      <c r="I445" s="11"/>
    </row>
    <row r="446" spans="1:9" ht="27.75" customHeight="1">
      <c r="A446">
        <v>5509</v>
      </c>
      <c r="B446" t="s">
        <v>705</v>
      </c>
      <c r="C446" t="s">
        <v>706</v>
      </c>
      <c r="D446" s="4" t="s">
        <v>11</v>
      </c>
      <c r="E446" t="s">
        <v>695</v>
      </c>
      <c r="F446" s="10" t="s">
        <v>352</v>
      </c>
      <c r="G446" s="10">
        <v>2002</v>
      </c>
      <c r="H446" t="s">
        <v>20</v>
      </c>
      <c r="I446" s="11"/>
    </row>
    <row r="447" spans="1:9" ht="27.75" customHeight="1">
      <c r="A447">
        <v>5510</v>
      </c>
      <c r="B447" t="s">
        <v>707</v>
      </c>
      <c r="C447" t="s">
        <v>708</v>
      </c>
      <c r="D447" s="4" t="s">
        <v>11</v>
      </c>
      <c r="E447" t="s">
        <v>695</v>
      </c>
      <c r="F447" s="10" t="s">
        <v>446</v>
      </c>
      <c r="G447" s="10">
        <v>2002</v>
      </c>
      <c r="H447" t="s">
        <v>14</v>
      </c>
      <c r="I447" s="11"/>
    </row>
    <row r="448" spans="1:9" ht="27.75" customHeight="1">
      <c r="A448">
        <v>5511</v>
      </c>
      <c r="B448" t="s">
        <v>709</v>
      </c>
      <c r="C448" t="s">
        <v>710</v>
      </c>
      <c r="D448" s="4" t="s">
        <v>11</v>
      </c>
      <c r="E448" t="s">
        <v>695</v>
      </c>
      <c r="F448" s="10" t="s">
        <v>446</v>
      </c>
      <c r="G448" s="10">
        <v>2002</v>
      </c>
      <c r="H448" t="s">
        <v>14</v>
      </c>
      <c r="I448" s="11"/>
    </row>
    <row r="449" spans="1:9" ht="27.75" customHeight="1">
      <c r="A449">
        <v>5512</v>
      </c>
      <c r="B449" t="s">
        <v>711</v>
      </c>
      <c r="C449" t="s">
        <v>255</v>
      </c>
      <c r="D449" s="4" t="s">
        <v>11</v>
      </c>
      <c r="E449" t="s">
        <v>695</v>
      </c>
      <c r="F449" s="10" t="s">
        <v>446</v>
      </c>
      <c r="G449" s="10">
        <v>2002</v>
      </c>
      <c r="H449" t="s">
        <v>14</v>
      </c>
      <c r="I449" s="11"/>
    </row>
    <row r="450" spans="1:9" ht="27.75" customHeight="1">
      <c r="A450">
        <v>5513</v>
      </c>
      <c r="B450" t="s">
        <v>196</v>
      </c>
      <c r="C450" t="s">
        <v>712</v>
      </c>
      <c r="D450" s="4" t="s">
        <v>11</v>
      </c>
      <c r="E450" t="s">
        <v>695</v>
      </c>
      <c r="F450" s="10" t="s">
        <v>352</v>
      </c>
      <c r="G450" s="10">
        <v>2002</v>
      </c>
      <c r="H450" t="s">
        <v>20</v>
      </c>
      <c r="I450" s="11"/>
    </row>
    <row r="451" spans="1:9" ht="27.75" customHeight="1">
      <c r="A451">
        <v>5514</v>
      </c>
      <c r="B451" t="s">
        <v>713</v>
      </c>
      <c r="C451" t="s">
        <v>714</v>
      </c>
      <c r="D451" s="4" t="s">
        <v>11</v>
      </c>
      <c r="E451" t="s">
        <v>695</v>
      </c>
      <c r="F451" s="10" t="s">
        <v>352</v>
      </c>
      <c r="G451" s="10">
        <v>2002</v>
      </c>
      <c r="H451" t="s">
        <v>20</v>
      </c>
      <c r="I451" s="11"/>
    </row>
    <row r="452" spans="1:9" ht="27.75" customHeight="1">
      <c r="A452">
        <v>5515</v>
      </c>
      <c r="B452" t="s">
        <v>715</v>
      </c>
      <c r="C452" t="s">
        <v>132</v>
      </c>
      <c r="D452" s="4" t="s">
        <v>11</v>
      </c>
      <c r="E452" t="s">
        <v>695</v>
      </c>
      <c r="F452" s="10" t="s">
        <v>352</v>
      </c>
      <c r="G452" s="10">
        <v>2002</v>
      </c>
      <c r="H452" t="s">
        <v>20</v>
      </c>
      <c r="I452" s="11"/>
    </row>
    <row r="453" spans="1:9" ht="27.75" customHeight="1">
      <c r="A453">
        <v>5516</v>
      </c>
      <c r="B453" t="s">
        <v>716</v>
      </c>
      <c r="C453" t="s">
        <v>717</v>
      </c>
      <c r="D453" s="4" t="s">
        <v>11</v>
      </c>
      <c r="E453" t="s">
        <v>695</v>
      </c>
      <c r="F453" s="10" t="s">
        <v>352</v>
      </c>
      <c r="G453" s="10">
        <v>2002</v>
      </c>
      <c r="H453" t="s">
        <v>20</v>
      </c>
      <c r="I453" s="11"/>
    </row>
    <row r="454" spans="1:9" ht="27.75" customHeight="1">
      <c r="A454">
        <v>5517</v>
      </c>
      <c r="B454" t="s">
        <v>718</v>
      </c>
      <c r="C454" t="s">
        <v>185</v>
      </c>
      <c r="D454" s="4" t="s">
        <v>11</v>
      </c>
      <c r="E454" t="s">
        <v>695</v>
      </c>
      <c r="F454" s="10" t="s">
        <v>446</v>
      </c>
      <c r="G454" s="10">
        <v>2002</v>
      </c>
      <c r="H454" t="s">
        <v>14</v>
      </c>
      <c r="I454" s="11"/>
    </row>
    <row r="455" spans="1:9" ht="27.75" customHeight="1">
      <c r="A455">
        <v>5518</v>
      </c>
      <c r="B455" t="s">
        <v>719</v>
      </c>
      <c r="C455" t="s">
        <v>720</v>
      </c>
      <c r="D455" s="4" t="s">
        <v>11</v>
      </c>
      <c r="E455" t="s">
        <v>695</v>
      </c>
      <c r="F455" s="10" t="s">
        <v>352</v>
      </c>
      <c r="G455" s="10">
        <v>2002</v>
      </c>
      <c r="H455" t="s">
        <v>20</v>
      </c>
      <c r="I455" s="11"/>
    </row>
    <row r="456" spans="1:9" ht="27.75" customHeight="1">
      <c r="A456">
        <v>5519</v>
      </c>
      <c r="B456" t="s">
        <v>59</v>
      </c>
      <c r="C456" t="s">
        <v>267</v>
      </c>
      <c r="D456" s="4" t="s">
        <v>11</v>
      </c>
      <c r="E456" t="s">
        <v>695</v>
      </c>
      <c r="F456" s="10" t="s">
        <v>446</v>
      </c>
      <c r="G456" s="10">
        <v>2002</v>
      </c>
      <c r="H456" t="s">
        <v>14</v>
      </c>
      <c r="I456" s="11"/>
    </row>
    <row r="457" spans="1:9" ht="27.75" customHeight="1">
      <c r="A457">
        <v>5520</v>
      </c>
      <c r="B457" t="s">
        <v>316</v>
      </c>
      <c r="C457" t="s">
        <v>672</v>
      </c>
      <c r="D457" s="4" t="s">
        <v>11</v>
      </c>
      <c r="E457" t="s">
        <v>695</v>
      </c>
      <c r="F457" s="10" t="s">
        <v>446</v>
      </c>
      <c r="G457" s="10">
        <v>2002</v>
      </c>
      <c r="H457" t="s">
        <v>14</v>
      </c>
      <c r="I457" s="11"/>
    </row>
    <row r="458" spans="1:9" ht="27.75" customHeight="1">
      <c r="A458">
        <v>5521</v>
      </c>
      <c r="B458" t="s">
        <v>204</v>
      </c>
      <c r="C458" t="s">
        <v>263</v>
      </c>
      <c r="D458" s="4" t="s">
        <v>11</v>
      </c>
      <c r="E458" t="s">
        <v>695</v>
      </c>
      <c r="F458" s="10" t="s">
        <v>352</v>
      </c>
      <c r="G458" s="10">
        <v>2002</v>
      </c>
      <c r="H458" t="s">
        <v>20</v>
      </c>
      <c r="I458" s="11"/>
    </row>
    <row r="459" spans="1:9" ht="27.75" customHeight="1">
      <c r="A459">
        <v>5522</v>
      </c>
      <c r="B459" t="s">
        <v>721</v>
      </c>
      <c r="C459" t="s">
        <v>722</v>
      </c>
      <c r="D459" s="4" t="s">
        <v>11</v>
      </c>
      <c r="E459" t="s">
        <v>695</v>
      </c>
      <c r="F459" s="10" t="s">
        <v>13</v>
      </c>
      <c r="G459" s="10">
        <v>2001</v>
      </c>
      <c r="H459" t="s">
        <v>14</v>
      </c>
      <c r="I459" s="11"/>
    </row>
    <row r="460" spans="1:9" ht="27.75" customHeight="1">
      <c r="A460">
        <v>5523</v>
      </c>
      <c r="B460" t="s">
        <v>236</v>
      </c>
      <c r="C460" t="s">
        <v>723</v>
      </c>
      <c r="D460" s="4" t="s">
        <v>11</v>
      </c>
      <c r="E460" t="s">
        <v>695</v>
      </c>
      <c r="F460" s="10" t="s">
        <v>446</v>
      </c>
      <c r="G460" s="10">
        <v>2002</v>
      </c>
      <c r="H460" t="s">
        <v>14</v>
      </c>
      <c r="I460" s="11"/>
    </row>
    <row r="461" spans="1:9" ht="27.75" customHeight="1">
      <c r="A461">
        <v>5524</v>
      </c>
      <c r="B461" t="s">
        <v>724</v>
      </c>
      <c r="C461" t="s">
        <v>612</v>
      </c>
      <c r="D461" s="4" t="s">
        <v>11</v>
      </c>
      <c r="E461" t="s">
        <v>695</v>
      </c>
      <c r="F461" s="10" t="s">
        <v>352</v>
      </c>
      <c r="G461" s="10">
        <v>2003</v>
      </c>
      <c r="H461" t="s">
        <v>20</v>
      </c>
      <c r="I461" s="11"/>
    </row>
    <row r="462" spans="1:9" ht="27.75" customHeight="1">
      <c r="A462">
        <v>5525</v>
      </c>
      <c r="B462" t="s">
        <v>320</v>
      </c>
      <c r="C462" t="s">
        <v>725</v>
      </c>
      <c r="D462" s="4" t="s">
        <v>11</v>
      </c>
      <c r="E462" t="s">
        <v>695</v>
      </c>
      <c r="F462" s="10" t="s">
        <v>446</v>
      </c>
      <c r="G462" s="10">
        <v>2002</v>
      </c>
      <c r="H462" t="s">
        <v>14</v>
      </c>
      <c r="I462" s="11"/>
    </row>
    <row r="463" spans="1:9" ht="27.75" customHeight="1">
      <c r="A463">
        <v>5526</v>
      </c>
      <c r="B463" t="s">
        <v>726</v>
      </c>
      <c r="C463" t="s">
        <v>401</v>
      </c>
      <c r="D463" s="4" t="s">
        <v>11</v>
      </c>
      <c r="E463" t="s">
        <v>695</v>
      </c>
      <c r="F463" s="10" t="s">
        <v>446</v>
      </c>
      <c r="G463" s="10">
        <v>2002</v>
      </c>
      <c r="H463" t="s">
        <v>14</v>
      </c>
      <c r="I463" s="11"/>
    </row>
    <row r="464" spans="1:9" ht="27.75" customHeight="1">
      <c r="A464">
        <v>5601</v>
      </c>
      <c r="B464" t="s">
        <v>727</v>
      </c>
      <c r="C464" t="s">
        <v>728</v>
      </c>
      <c r="D464" s="4" t="s">
        <v>11</v>
      </c>
      <c r="E464" t="s">
        <v>729</v>
      </c>
      <c r="F464" s="10" t="s">
        <v>446</v>
      </c>
      <c r="G464" s="10">
        <v>2002</v>
      </c>
      <c r="H464" t="s">
        <v>14</v>
      </c>
      <c r="I464" s="11"/>
    </row>
    <row r="465" spans="1:9" ht="27.75" customHeight="1">
      <c r="A465">
        <v>5602</v>
      </c>
      <c r="B465" t="s">
        <v>730</v>
      </c>
      <c r="C465" t="s">
        <v>731</v>
      </c>
      <c r="D465" s="4" t="s">
        <v>11</v>
      </c>
      <c r="E465" t="s">
        <v>729</v>
      </c>
      <c r="F465" s="10" t="s">
        <v>446</v>
      </c>
      <c r="G465" s="10">
        <v>2002</v>
      </c>
      <c r="H465" t="s">
        <v>14</v>
      </c>
      <c r="I465" s="11"/>
    </row>
    <row r="466" spans="1:9" ht="27.75" customHeight="1">
      <c r="A466">
        <v>5603</v>
      </c>
      <c r="B466" t="s">
        <v>732</v>
      </c>
      <c r="C466" t="s">
        <v>733</v>
      </c>
      <c r="D466" s="4" t="s">
        <v>11</v>
      </c>
      <c r="E466" t="s">
        <v>729</v>
      </c>
      <c r="F466" s="10" t="s">
        <v>446</v>
      </c>
      <c r="G466" s="10">
        <v>2002</v>
      </c>
      <c r="H466" t="s">
        <v>14</v>
      </c>
      <c r="I466" s="11"/>
    </row>
    <row r="467" spans="1:9" ht="27.75" customHeight="1">
      <c r="A467">
        <v>5604</v>
      </c>
      <c r="B467" t="s">
        <v>734</v>
      </c>
      <c r="C467" t="s">
        <v>735</v>
      </c>
      <c r="D467" s="4" t="s">
        <v>11</v>
      </c>
      <c r="E467" t="s">
        <v>729</v>
      </c>
      <c r="F467" s="10" t="s">
        <v>352</v>
      </c>
      <c r="G467" s="10">
        <v>2002</v>
      </c>
      <c r="H467" t="s">
        <v>20</v>
      </c>
      <c r="I467" s="11"/>
    </row>
    <row r="468" spans="1:9" ht="27.75" customHeight="1">
      <c r="A468">
        <v>5605</v>
      </c>
      <c r="B468" t="s">
        <v>736</v>
      </c>
      <c r="C468" t="s">
        <v>143</v>
      </c>
      <c r="D468" s="4" t="s">
        <v>11</v>
      </c>
      <c r="E468" t="s">
        <v>729</v>
      </c>
      <c r="F468" s="10" t="s">
        <v>446</v>
      </c>
      <c r="G468" s="10">
        <v>2002</v>
      </c>
      <c r="H468" t="s">
        <v>14</v>
      </c>
      <c r="I468" s="11"/>
    </row>
    <row r="469" spans="1:9" ht="27.75" customHeight="1">
      <c r="A469">
        <v>5606</v>
      </c>
      <c r="B469" t="s">
        <v>737</v>
      </c>
      <c r="C469" t="s">
        <v>738</v>
      </c>
      <c r="D469" s="4" t="s">
        <v>11</v>
      </c>
      <c r="E469" t="s">
        <v>729</v>
      </c>
      <c r="F469" s="10" t="s">
        <v>352</v>
      </c>
      <c r="G469" s="10">
        <v>2002</v>
      </c>
      <c r="H469" t="s">
        <v>20</v>
      </c>
      <c r="I469" s="11"/>
    </row>
    <row r="470" spans="1:9" ht="27.75" customHeight="1">
      <c r="A470">
        <v>5607</v>
      </c>
      <c r="B470" t="s">
        <v>739</v>
      </c>
      <c r="C470" t="s">
        <v>740</v>
      </c>
      <c r="D470" s="4" t="s">
        <v>11</v>
      </c>
      <c r="E470" t="s">
        <v>729</v>
      </c>
      <c r="F470" s="10" t="s">
        <v>446</v>
      </c>
      <c r="G470" s="10">
        <v>2002</v>
      </c>
      <c r="H470" t="s">
        <v>14</v>
      </c>
      <c r="I470" s="11"/>
    </row>
    <row r="471" spans="1:9" ht="27.75" customHeight="1">
      <c r="A471">
        <v>5608</v>
      </c>
      <c r="B471" t="s">
        <v>30</v>
      </c>
      <c r="C471" t="s">
        <v>741</v>
      </c>
      <c r="D471" s="4" t="s">
        <v>11</v>
      </c>
      <c r="E471" t="s">
        <v>729</v>
      </c>
      <c r="F471" s="10" t="s">
        <v>352</v>
      </c>
      <c r="G471" s="10">
        <v>2002</v>
      </c>
      <c r="H471" t="s">
        <v>20</v>
      </c>
      <c r="I471" s="11"/>
    </row>
    <row r="472" spans="1:9" ht="27.75" customHeight="1">
      <c r="A472">
        <v>5609</v>
      </c>
      <c r="B472" t="s">
        <v>301</v>
      </c>
      <c r="C472" t="s">
        <v>742</v>
      </c>
      <c r="D472" s="4" t="s">
        <v>11</v>
      </c>
      <c r="E472" t="s">
        <v>729</v>
      </c>
      <c r="F472" s="10" t="s">
        <v>446</v>
      </c>
      <c r="G472" s="10">
        <v>2002</v>
      </c>
      <c r="H472" t="s">
        <v>14</v>
      </c>
      <c r="I472" s="11"/>
    </row>
    <row r="473" spans="1:9" ht="27.75" customHeight="1">
      <c r="A473">
        <v>5610</v>
      </c>
      <c r="B473" t="s">
        <v>743</v>
      </c>
      <c r="C473" t="s">
        <v>203</v>
      </c>
      <c r="D473" s="4" t="s">
        <v>11</v>
      </c>
      <c r="E473" t="s">
        <v>729</v>
      </c>
      <c r="F473" s="10" t="s">
        <v>352</v>
      </c>
      <c r="G473" s="10">
        <v>2002</v>
      </c>
      <c r="H473" t="s">
        <v>20</v>
      </c>
      <c r="I473" s="11"/>
    </row>
    <row r="474" spans="1:9" ht="27.75" customHeight="1">
      <c r="A474">
        <v>5611</v>
      </c>
      <c r="B474" t="s">
        <v>744</v>
      </c>
      <c r="C474" t="s">
        <v>328</v>
      </c>
      <c r="D474" s="4" t="s">
        <v>11</v>
      </c>
      <c r="E474" t="s">
        <v>729</v>
      </c>
      <c r="F474" s="10" t="s">
        <v>446</v>
      </c>
      <c r="G474" s="10">
        <v>2002</v>
      </c>
      <c r="H474" t="s">
        <v>14</v>
      </c>
      <c r="I474" s="11"/>
    </row>
    <row r="475" spans="1:9" ht="27.75" customHeight="1">
      <c r="A475">
        <v>5612</v>
      </c>
      <c r="B475" t="s">
        <v>382</v>
      </c>
      <c r="C475" t="s">
        <v>151</v>
      </c>
      <c r="D475" s="4" t="s">
        <v>11</v>
      </c>
      <c r="E475" t="s">
        <v>729</v>
      </c>
      <c r="F475" s="10" t="s">
        <v>352</v>
      </c>
      <c r="G475" s="10">
        <v>2002</v>
      </c>
      <c r="H475" t="s">
        <v>20</v>
      </c>
      <c r="I475" s="11"/>
    </row>
    <row r="476" spans="1:9" ht="27.75" customHeight="1">
      <c r="A476">
        <v>5613</v>
      </c>
      <c r="B476" t="s">
        <v>191</v>
      </c>
      <c r="C476" t="s">
        <v>745</v>
      </c>
      <c r="D476" s="4" t="s">
        <v>11</v>
      </c>
      <c r="E476" t="s">
        <v>729</v>
      </c>
      <c r="F476" s="10" t="s">
        <v>352</v>
      </c>
      <c r="G476" s="10">
        <v>2002</v>
      </c>
      <c r="H476" t="s">
        <v>20</v>
      </c>
      <c r="I476" s="11"/>
    </row>
    <row r="477" spans="1:9" ht="27.75" customHeight="1">
      <c r="A477">
        <v>5614</v>
      </c>
      <c r="B477" t="s">
        <v>341</v>
      </c>
      <c r="C477" t="s">
        <v>168</v>
      </c>
      <c r="D477" s="4" t="s">
        <v>11</v>
      </c>
      <c r="E477" t="s">
        <v>729</v>
      </c>
      <c r="F477" s="10" t="s">
        <v>446</v>
      </c>
      <c r="G477" s="10">
        <v>2002</v>
      </c>
      <c r="H477" t="s">
        <v>14</v>
      </c>
      <c r="I477" s="11"/>
    </row>
    <row r="478" spans="1:9" ht="27.75" customHeight="1">
      <c r="A478">
        <v>5615</v>
      </c>
      <c r="B478" t="s">
        <v>746</v>
      </c>
      <c r="C478" t="s">
        <v>110</v>
      </c>
      <c r="D478" s="4" t="s">
        <v>11</v>
      </c>
      <c r="E478" t="s">
        <v>729</v>
      </c>
      <c r="F478" s="10" t="s">
        <v>446</v>
      </c>
      <c r="G478" s="10">
        <v>2002</v>
      </c>
      <c r="H478" t="s">
        <v>14</v>
      </c>
      <c r="I478" s="11"/>
    </row>
    <row r="479" spans="1:9" ht="27.75" customHeight="1">
      <c r="A479">
        <v>5616</v>
      </c>
      <c r="B479" t="s">
        <v>747</v>
      </c>
      <c r="C479" t="s">
        <v>748</v>
      </c>
      <c r="D479" s="4" t="s">
        <v>11</v>
      </c>
      <c r="E479" t="s">
        <v>729</v>
      </c>
      <c r="F479" s="10" t="s">
        <v>352</v>
      </c>
      <c r="G479" s="10">
        <v>2002</v>
      </c>
      <c r="H479" t="s">
        <v>20</v>
      </c>
      <c r="I479" s="11"/>
    </row>
    <row r="480" spans="1:9" ht="27.75" customHeight="1">
      <c r="A480">
        <v>5617</v>
      </c>
      <c r="B480" t="s">
        <v>749</v>
      </c>
      <c r="C480" t="s">
        <v>750</v>
      </c>
      <c r="D480" s="4" t="s">
        <v>11</v>
      </c>
      <c r="E480" t="s">
        <v>729</v>
      </c>
      <c r="F480" s="10" t="s">
        <v>352</v>
      </c>
      <c r="G480" s="10">
        <v>2002</v>
      </c>
      <c r="H480" t="s">
        <v>20</v>
      </c>
      <c r="I480" s="11"/>
    </row>
    <row r="481" spans="1:9" ht="27.75" customHeight="1">
      <c r="A481">
        <v>5618</v>
      </c>
      <c r="B481" t="s">
        <v>751</v>
      </c>
      <c r="C481" t="s">
        <v>752</v>
      </c>
      <c r="D481" s="4" t="s">
        <v>11</v>
      </c>
      <c r="E481" t="s">
        <v>729</v>
      </c>
      <c r="F481" s="10" t="s">
        <v>352</v>
      </c>
      <c r="G481" s="10">
        <v>2002</v>
      </c>
      <c r="H481" t="s">
        <v>20</v>
      </c>
      <c r="I481" s="11"/>
    </row>
    <row r="482" spans="1:9" ht="27.75" customHeight="1">
      <c r="A482">
        <v>5619</v>
      </c>
      <c r="B482" t="s">
        <v>753</v>
      </c>
      <c r="C482" t="s">
        <v>754</v>
      </c>
      <c r="D482" s="4" t="s">
        <v>11</v>
      </c>
      <c r="E482" t="s">
        <v>729</v>
      </c>
      <c r="F482" s="10" t="s">
        <v>352</v>
      </c>
      <c r="G482" s="10">
        <v>2002</v>
      </c>
      <c r="H482" t="s">
        <v>20</v>
      </c>
      <c r="I482" s="11"/>
    </row>
    <row r="483" spans="1:9" ht="27.75" customHeight="1">
      <c r="A483">
        <v>5620</v>
      </c>
      <c r="B483" t="s">
        <v>100</v>
      </c>
      <c r="C483" t="s">
        <v>755</v>
      </c>
      <c r="D483" s="4" t="s">
        <v>11</v>
      </c>
      <c r="E483" t="s">
        <v>729</v>
      </c>
      <c r="F483" s="10" t="s">
        <v>13</v>
      </c>
      <c r="G483" s="10">
        <v>2001</v>
      </c>
      <c r="H483" t="s">
        <v>14</v>
      </c>
      <c r="I483" s="11"/>
    </row>
    <row r="484" spans="1:9" ht="27.75" customHeight="1">
      <c r="A484">
        <v>5621</v>
      </c>
      <c r="B484" t="s">
        <v>756</v>
      </c>
      <c r="C484" t="s">
        <v>114</v>
      </c>
      <c r="D484" s="4" t="s">
        <v>11</v>
      </c>
      <c r="E484" t="s">
        <v>729</v>
      </c>
      <c r="F484" s="10" t="s">
        <v>19</v>
      </c>
      <c r="G484" s="10">
        <v>2001</v>
      </c>
      <c r="H484" t="s">
        <v>20</v>
      </c>
      <c r="I484" s="11"/>
    </row>
    <row r="485" spans="1:9" ht="27.75" customHeight="1">
      <c r="A485">
        <v>5622</v>
      </c>
      <c r="B485" t="s">
        <v>757</v>
      </c>
      <c r="C485" t="s">
        <v>577</v>
      </c>
      <c r="D485" s="4" t="s">
        <v>11</v>
      </c>
      <c r="E485" t="s">
        <v>729</v>
      </c>
      <c r="F485" s="10" t="s">
        <v>446</v>
      </c>
      <c r="G485" s="10">
        <v>2002</v>
      </c>
      <c r="H485" t="s">
        <v>14</v>
      </c>
      <c r="I485" s="11"/>
    </row>
    <row r="486" spans="1:9" ht="27.75" customHeight="1">
      <c r="A486">
        <v>5623</v>
      </c>
      <c r="B486" t="s">
        <v>758</v>
      </c>
      <c r="C486" t="s">
        <v>48</v>
      </c>
      <c r="D486" s="4" t="s">
        <v>11</v>
      </c>
      <c r="E486" t="s">
        <v>729</v>
      </c>
      <c r="F486" s="10" t="s">
        <v>446</v>
      </c>
      <c r="G486" s="10">
        <v>2002</v>
      </c>
      <c r="H486" t="s">
        <v>14</v>
      </c>
      <c r="I486" s="11"/>
    </row>
    <row r="487" spans="1:9" ht="27.75" customHeight="1">
      <c r="A487">
        <v>6101</v>
      </c>
      <c r="B487" t="s">
        <v>592</v>
      </c>
      <c r="C487" t="s">
        <v>759</v>
      </c>
      <c r="D487" s="4" t="s">
        <v>11</v>
      </c>
      <c r="E487" t="str">
        <f aca="true" t="shared" si="0" ref="E487:E512">"6E 1"</f>
        <v>6E 1</v>
      </c>
      <c r="F487" s="10" t="s">
        <v>352</v>
      </c>
      <c r="G487" s="10">
        <v>2003</v>
      </c>
      <c r="H487" t="s">
        <v>20</v>
      </c>
      <c r="I487" s="11"/>
    </row>
    <row r="488" spans="1:9" ht="27.75" customHeight="1">
      <c r="A488">
        <v>6102</v>
      </c>
      <c r="B488" t="s">
        <v>760</v>
      </c>
      <c r="C488" t="s">
        <v>168</v>
      </c>
      <c r="D488" s="4" t="s">
        <v>11</v>
      </c>
      <c r="E488" t="str">
        <f t="shared" si="0"/>
        <v>6E 1</v>
      </c>
      <c r="F488" s="10" t="s">
        <v>446</v>
      </c>
      <c r="G488" s="10">
        <v>2003</v>
      </c>
      <c r="H488" t="s">
        <v>14</v>
      </c>
      <c r="I488" s="11"/>
    </row>
    <row r="489" spans="1:9" ht="27.75" customHeight="1">
      <c r="A489">
        <v>6103</v>
      </c>
      <c r="B489" t="s">
        <v>254</v>
      </c>
      <c r="C489" t="s">
        <v>547</v>
      </c>
      <c r="D489" s="4" t="s">
        <v>11</v>
      </c>
      <c r="E489" t="str">
        <f t="shared" si="0"/>
        <v>6E 1</v>
      </c>
      <c r="F489" s="10" t="s">
        <v>446</v>
      </c>
      <c r="G489" s="10">
        <v>2003</v>
      </c>
      <c r="H489" t="s">
        <v>14</v>
      </c>
      <c r="I489" s="11"/>
    </row>
    <row r="490" spans="1:9" ht="27.75" customHeight="1">
      <c r="A490">
        <v>6104</v>
      </c>
      <c r="B490" t="s">
        <v>761</v>
      </c>
      <c r="C490" t="s">
        <v>762</v>
      </c>
      <c r="D490" s="4" t="s">
        <v>11</v>
      </c>
      <c r="E490" t="str">
        <f t="shared" si="0"/>
        <v>6E 1</v>
      </c>
      <c r="F490" s="10" t="s">
        <v>446</v>
      </c>
      <c r="G490" s="10">
        <v>2003</v>
      </c>
      <c r="H490" t="s">
        <v>14</v>
      </c>
      <c r="I490" s="11"/>
    </row>
    <row r="491" spans="1:9" ht="27.75" customHeight="1">
      <c r="A491">
        <v>6105</v>
      </c>
      <c r="B491" t="s">
        <v>763</v>
      </c>
      <c r="C491" t="s">
        <v>764</v>
      </c>
      <c r="D491" s="4" t="s">
        <v>11</v>
      </c>
      <c r="E491" t="str">
        <f t="shared" si="0"/>
        <v>6E 1</v>
      </c>
      <c r="F491" s="10" t="s">
        <v>446</v>
      </c>
      <c r="G491" s="10">
        <v>2002</v>
      </c>
      <c r="H491" t="s">
        <v>14</v>
      </c>
      <c r="I491" s="11"/>
    </row>
    <row r="492" spans="1:9" ht="27.75" customHeight="1">
      <c r="A492">
        <v>6106</v>
      </c>
      <c r="B492" t="s">
        <v>765</v>
      </c>
      <c r="C492" t="s">
        <v>209</v>
      </c>
      <c r="D492" s="4" t="s">
        <v>11</v>
      </c>
      <c r="E492" t="str">
        <f t="shared" si="0"/>
        <v>6E 1</v>
      </c>
      <c r="F492" s="10" t="s">
        <v>446</v>
      </c>
      <c r="G492" s="10">
        <v>2003</v>
      </c>
      <c r="H492" t="s">
        <v>14</v>
      </c>
      <c r="I492" s="11"/>
    </row>
    <row r="493" spans="1:9" ht="27.75" customHeight="1">
      <c r="A493">
        <v>6107</v>
      </c>
      <c r="B493" t="s">
        <v>766</v>
      </c>
      <c r="C493" t="s">
        <v>77</v>
      </c>
      <c r="D493" s="4" t="s">
        <v>11</v>
      </c>
      <c r="E493" t="str">
        <f t="shared" si="0"/>
        <v>6E 1</v>
      </c>
      <c r="F493" s="10" t="s">
        <v>446</v>
      </c>
      <c r="G493" s="10">
        <v>2003</v>
      </c>
      <c r="H493" t="s">
        <v>14</v>
      </c>
      <c r="I493" s="11"/>
    </row>
    <row r="494" spans="1:9" ht="27.75" customHeight="1">
      <c r="A494">
        <v>6108</v>
      </c>
      <c r="B494" t="s">
        <v>125</v>
      </c>
      <c r="C494" t="s">
        <v>767</v>
      </c>
      <c r="D494" s="4" t="s">
        <v>11</v>
      </c>
      <c r="E494" t="str">
        <f t="shared" si="0"/>
        <v>6E 1</v>
      </c>
      <c r="F494" s="10" t="s">
        <v>352</v>
      </c>
      <c r="G494" s="10">
        <v>2003</v>
      </c>
      <c r="H494" t="s">
        <v>20</v>
      </c>
      <c r="I494" s="11"/>
    </row>
    <row r="495" spans="1:9" ht="27.75" customHeight="1">
      <c r="A495">
        <v>6109</v>
      </c>
      <c r="B495" t="s">
        <v>768</v>
      </c>
      <c r="C495" t="s">
        <v>769</v>
      </c>
      <c r="D495" s="4" t="s">
        <v>11</v>
      </c>
      <c r="E495" t="str">
        <f t="shared" si="0"/>
        <v>6E 1</v>
      </c>
      <c r="F495" s="10" t="s">
        <v>352</v>
      </c>
      <c r="G495" s="10">
        <v>2002</v>
      </c>
      <c r="H495" t="s">
        <v>20</v>
      </c>
      <c r="I495" s="11"/>
    </row>
    <row r="496" spans="1:9" ht="27.75" customHeight="1">
      <c r="A496">
        <v>6110</v>
      </c>
      <c r="B496" t="s">
        <v>770</v>
      </c>
      <c r="C496" t="s">
        <v>771</v>
      </c>
      <c r="D496" s="4" t="s">
        <v>11</v>
      </c>
      <c r="E496" t="str">
        <f t="shared" si="0"/>
        <v>6E 1</v>
      </c>
      <c r="F496" s="10" t="s">
        <v>352</v>
      </c>
      <c r="G496" s="10">
        <v>2003</v>
      </c>
      <c r="H496" t="s">
        <v>20</v>
      </c>
      <c r="I496" s="11"/>
    </row>
    <row r="497" spans="1:9" ht="27.75" customHeight="1">
      <c r="A497">
        <v>6111</v>
      </c>
      <c r="B497" t="s">
        <v>772</v>
      </c>
      <c r="C497" t="s">
        <v>773</v>
      </c>
      <c r="D497" s="4" t="s">
        <v>11</v>
      </c>
      <c r="E497" t="str">
        <f t="shared" si="0"/>
        <v>6E 1</v>
      </c>
      <c r="F497" s="10" t="s">
        <v>446</v>
      </c>
      <c r="G497" s="10">
        <v>2002</v>
      </c>
      <c r="H497" t="s">
        <v>14</v>
      </c>
      <c r="I497" s="11"/>
    </row>
    <row r="498" spans="1:9" ht="27.75" customHeight="1">
      <c r="A498">
        <v>6112</v>
      </c>
      <c r="B498" t="s">
        <v>774</v>
      </c>
      <c r="C498" t="s">
        <v>440</v>
      </c>
      <c r="D498" s="4" t="s">
        <v>11</v>
      </c>
      <c r="E498" t="str">
        <f t="shared" si="0"/>
        <v>6E 1</v>
      </c>
      <c r="F498" s="10" t="s">
        <v>446</v>
      </c>
      <c r="G498" s="10">
        <v>2003</v>
      </c>
      <c r="H498" t="s">
        <v>14</v>
      </c>
      <c r="I498" s="11"/>
    </row>
    <row r="499" spans="1:9" ht="27.75" customHeight="1">
      <c r="A499">
        <v>6113</v>
      </c>
      <c r="B499" t="s">
        <v>195</v>
      </c>
      <c r="C499" t="s">
        <v>547</v>
      </c>
      <c r="D499" s="4" t="s">
        <v>11</v>
      </c>
      <c r="E499" t="str">
        <f t="shared" si="0"/>
        <v>6E 1</v>
      </c>
      <c r="F499" s="10" t="s">
        <v>446</v>
      </c>
      <c r="G499" s="10">
        <v>2003</v>
      </c>
      <c r="H499" t="s">
        <v>14</v>
      </c>
      <c r="I499" s="11"/>
    </row>
    <row r="500" spans="1:9" ht="27.75" customHeight="1">
      <c r="A500">
        <v>6114</v>
      </c>
      <c r="B500" t="s">
        <v>775</v>
      </c>
      <c r="C500" t="s">
        <v>776</v>
      </c>
      <c r="D500" s="4" t="s">
        <v>11</v>
      </c>
      <c r="E500" t="str">
        <f t="shared" si="0"/>
        <v>6E 1</v>
      </c>
      <c r="F500" s="10" t="s">
        <v>446</v>
      </c>
      <c r="G500" s="10">
        <v>2003</v>
      </c>
      <c r="H500" t="s">
        <v>14</v>
      </c>
      <c r="I500" s="11"/>
    </row>
    <row r="501" spans="1:9" ht="27.75" customHeight="1">
      <c r="A501">
        <v>6115</v>
      </c>
      <c r="B501" t="s">
        <v>777</v>
      </c>
      <c r="C501" t="s">
        <v>778</v>
      </c>
      <c r="D501" s="4" t="s">
        <v>11</v>
      </c>
      <c r="E501" t="str">
        <f t="shared" si="0"/>
        <v>6E 1</v>
      </c>
      <c r="F501" s="10" t="s">
        <v>352</v>
      </c>
      <c r="G501" s="10">
        <v>2003</v>
      </c>
      <c r="H501" t="s">
        <v>20</v>
      </c>
      <c r="I501" s="11"/>
    </row>
    <row r="502" spans="1:9" ht="27.75" customHeight="1">
      <c r="A502">
        <v>6116</v>
      </c>
      <c r="B502" t="s">
        <v>616</v>
      </c>
      <c r="C502" t="s">
        <v>621</v>
      </c>
      <c r="D502" s="4" t="s">
        <v>11</v>
      </c>
      <c r="E502" t="str">
        <f t="shared" si="0"/>
        <v>6E 1</v>
      </c>
      <c r="F502" s="10" t="s">
        <v>446</v>
      </c>
      <c r="G502" s="10">
        <v>2003</v>
      </c>
      <c r="H502" t="s">
        <v>14</v>
      </c>
      <c r="I502" s="11"/>
    </row>
    <row r="503" spans="1:9" ht="27.75" customHeight="1">
      <c r="A503">
        <v>6117</v>
      </c>
      <c r="B503" t="s">
        <v>779</v>
      </c>
      <c r="C503" t="s">
        <v>780</v>
      </c>
      <c r="D503" s="4" t="s">
        <v>11</v>
      </c>
      <c r="E503" t="str">
        <f t="shared" si="0"/>
        <v>6E 1</v>
      </c>
      <c r="F503" s="10" t="s">
        <v>352</v>
      </c>
      <c r="G503" s="10">
        <v>2003</v>
      </c>
      <c r="H503" t="s">
        <v>20</v>
      </c>
      <c r="I503" s="11"/>
    </row>
    <row r="504" spans="1:9" ht="27.75" customHeight="1">
      <c r="A504">
        <v>6118</v>
      </c>
      <c r="B504" t="s">
        <v>781</v>
      </c>
      <c r="C504" t="s">
        <v>782</v>
      </c>
      <c r="D504" s="4" t="s">
        <v>11</v>
      </c>
      <c r="E504" t="str">
        <f t="shared" si="0"/>
        <v>6E 1</v>
      </c>
      <c r="F504" s="10" t="s">
        <v>352</v>
      </c>
      <c r="G504" s="10">
        <v>2003</v>
      </c>
      <c r="H504" t="s">
        <v>20</v>
      </c>
      <c r="I504" s="11"/>
    </row>
    <row r="505" spans="1:9" ht="27.75" customHeight="1">
      <c r="A505">
        <v>6119</v>
      </c>
      <c r="B505" t="s">
        <v>783</v>
      </c>
      <c r="C505" t="s">
        <v>784</v>
      </c>
      <c r="D505" s="4" t="s">
        <v>11</v>
      </c>
      <c r="E505" t="str">
        <f t="shared" si="0"/>
        <v>6E 1</v>
      </c>
      <c r="F505" s="10" t="s">
        <v>352</v>
      </c>
      <c r="G505" s="10">
        <v>2003</v>
      </c>
      <c r="H505" t="s">
        <v>20</v>
      </c>
      <c r="I505" s="11"/>
    </row>
    <row r="506" spans="1:9" ht="27.75" customHeight="1">
      <c r="A506">
        <v>6120</v>
      </c>
      <c r="B506" t="s">
        <v>785</v>
      </c>
      <c r="C506" t="s">
        <v>31</v>
      </c>
      <c r="D506" s="4" t="s">
        <v>11</v>
      </c>
      <c r="E506" t="str">
        <f t="shared" si="0"/>
        <v>6E 1</v>
      </c>
      <c r="F506" s="10" t="s">
        <v>352</v>
      </c>
      <c r="G506" s="10">
        <v>2003</v>
      </c>
      <c r="H506" t="s">
        <v>20</v>
      </c>
      <c r="I506" s="11"/>
    </row>
    <row r="507" spans="1:9" ht="27.75" customHeight="1">
      <c r="A507">
        <v>6121</v>
      </c>
      <c r="B507" t="s">
        <v>786</v>
      </c>
      <c r="C507" t="s">
        <v>448</v>
      </c>
      <c r="D507" s="4" t="s">
        <v>11</v>
      </c>
      <c r="E507" t="str">
        <f t="shared" si="0"/>
        <v>6E 1</v>
      </c>
      <c r="F507" s="10" t="s">
        <v>446</v>
      </c>
      <c r="G507" s="10">
        <v>2003</v>
      </c>
      <c r="H507" t="s">
        <v>14</v>
      </c>
      <c r="I507" s="11"/>
    </row>
    <row r="508" spans="1:9" ht="27.75" customHeight="1">
      <c r="A508">
        <v>6122</v>
      </c>
      <c r="B508" t="s">
        <v>478</v>
      </c>
      <c r="C508" t="s">
        <v>22</v>
      </c>
      <c r="D508" s="4" t="s">
        <v>11</v>
      </c>
      <c r="E508" t="str">
        <f t="shared" si="0"/>
        <v>6E 1</v>
      </c>
      <c r="F508" s="10" t="s">
        <v>446</v>
      </c>
      <c r="G508" s="10">
        <v>2003</v>
      </c>
      <c r="H508" t="s">
        <v>14</v>
      </c>
      <c r="I508" s="11"/>
    </row>
    <row r="509" spans="1:9" ht="27.75" customHeight="1">
      <c r="A509">
        <v>6123</v>
      </c>
      <c r="B509" t="s">
        <v>787</v>
      </c>
      <c r="C509" t="s">
        <v>788</v>
      </c>
      <c r="D509" s="4" t="s">
        <v>11</v>
      </c>
      <c r="E509" t="str">
        <f t="shared" si="0"/>
        <v>6E 1</v>
      </c>
      <c r="F509" s="10" t="s">
        <v>352</v>
      </c>
      <c r="G509" s="10">
        <v>2003</v>
      </c>
      <c r="H509" t="s">
        <v>20</v>
      </c>
      <c r="I509" s="11"/>
    </row>
    <row r="510" spans="1:9" ht="27.75" customHeight="1">
      <c r="A510">
        <v>6124</v>
      </c>
      <c r="B510" t="s">
        <v>789</v>
      </c>
      <c r="C510" t="s">
        <v>181</v>
      </c>
      <c r="D510" s="4" t="s">
        <v>11</v>
      </c>
      <c r="E510" t="str">
        <f t="shared" si="0"/>
        <v>6E 1</v>
      </c>
      <c r="F510" s="10" t="s">
        <v>352</v>
      </c>
      <c r="G510" s="10">
        <v>2003</v>
      </c>
      <c r="H510" t="s">
        <v>20</v>
      </c>
      <c r="I510" s="11"/>
    </row>
    <row r="511" spans="1:9" ht="27.75" customHeight="1">
      <c r="A511">
        <v>6125</v>
      </c>
      <c r="B511" t="s">
        <v>790</v>
      </c>
      <c r="C511" t="s">
        <v>143</v>
      </c>
      <c r="D511" s="4" t="s">
        <v>11</v>
      </c>
      <c r="E511" t="str">
        <f t="shared" si="0"/>
        <v>6E 1</v>
      </c>
      <c r="F511" s="10" t="s">
        <v>446</v>
      </c>
      <c r="G511" s="10">
        <v>2002</v>
      </c>
      <c r="H511" t="s">
        <v>14</v>
      </c>
      <c r="I511" s="11"/>
    </row>
    <row r="512" spans="1:9" ht="27.75" customHeight="1">
      <c r="A512">
        <v>6126</v>
      </c>
      <c r="B512" t="s">
        <v>791</v>
      </c>
      <c r="C512" t="s">
        <v>265</v>
      </c>
      <c r="D512" s="4" t="s">
        <v>11</v>
      </c>
      <c r="E512" t="str">
        <f t="shared" si="0"/>
        <v>6E 1</v>
      </c>
      <c r="F512" s="10" t="s">
        <v>446</v>
      </c>
      <c r="G512" s="10">
        <v>2003</v>
      </c>
      <c r="H512" t="s">
        <v>14</v>
      </c>
      <c r="I512" s="11"/>
    </row>
    <row r="513" spans="1:9" ht="27.75" customHeight="1">
      <c r="A513">
        <v>6201</v>
      </c>
      <c r="B513" t="s">
        <v>256</v>
      </c>
      <c r="C513" t="s">
        <v>483</v>
      </c>
      <c r="D513" s="4" t="s">
        <v>11</v>
      </c>
      <c r="E513" t="str">
        <f aca="true" t="shared" si="1" ref="E513:E538">"6E 2"</f>
        <v>6E 2</v>
      </c>
      <c r="F513" s="10" t="s">
        <v>446</v>
      </c>
      <c r="G513" s="10">
        <v>2003</v>
      </c>
      <c r="H513" t="s">
        <v>14</v>
      </c>
      <c r="I513" s="11"/>
    </row>
    <row r="514" spans="1:9" ht="27.75" customHeight="1">
      <c r="A514">
        <v>6202</v>
      </c>
      <c r="B514" t="s">
        <v>792</v>
      </c>
      <c r="C514" t="s">
        <v>793</v>
      </c>
      <c r="D514" s="4" t="s">
        <v>11</v>
      </c>
      <c r="E514" t="str">
        <f t="shared" si="1"/>
        <v>6E 2</v>
      </c>
      <c r="F514" s="10" t="s">
        <v>352</v>
      </c>
      <c r="G514" s="10">
        <v>2003</v>
      </c>
      <c r="H514" t="s">
        <v>20</v>
      </c>
      <c r="I514" s="11"/>
    </row>
    <row r="515" spans="1:9" ht="27.75" customHeight="1">
      <c r="A515">
        <v>6203</v>
      </c>
      <c r="B515" t="s">
        <v>794</v>
      </c>
      <c r="C515" t="s">
        <v>64</v>
      </c>
      <c r="D515" s="4" t="s">
        <v>11</v>
      </c>
      <c r="E515" t="str">
        <f t="shared" si="1"/>
        <v>6E 2</v>
      </c>
      <c r="F515" s="10" t="s">
        <v>446</v>
      </c>
      <c r="G515" s="10">
        <v>2002</v>
      </c>
      <c r="H515" t="s">
        <v>14</v>
      </c>
      <c r="I515" s="11"/>
    </row>
    <row r="516" spans="1:9" ht="27.75" customHeight="1">
      <c r="A516">
        <v>6204</v>
      </c>
      <c r="B516" t="s">
        <v>795</v>
      </c>
      <c r="C516" t="s">
        <v>42</v>
      </c>
      <c r="D516" s="4" t="s">
        <v>11</v>
      </c>
      <c r="E516" t="str">
        <f t="shared" si="1"/>
        <v>6E 2</v>
      </c>
      <c r="F516" s="10" t="s">
        <v>446</v>
      </c>
      <c r="G516" s="10">
        <v>2003</v>
      </c>
      <c r="H516" t="s">
        <v>14</v>
      </c>
      <c r="I516" s="11"/>
    </row>
    <row r="517" spans="1:9" ht="27.75" customHeight="1">
      <c r="A517">
        <v>6205</v>
      </c>
      <c r="B517" t="s">
        <v>175</v>
      </c>
      <c r="C517" t="s">
        <v>796</v>
      </c>
      <c r="D517" s="4" t="s">
        <v>11</v>
      </c>
      <c r="E517" t="str">
        <f t="shared" si="1"/>
        <v>6E 2</v>
      </c>
      <c r="F517" s="10" t="s">
        <v>446</v>
      </c>
      <c r="G517" s="10">
        <v>2003</v>
      </c>
      <c r="H517" t="s">
        <v>14</v>
      </c>
      <c r="I517" s="11"/>
    </row>
    <row r="518" spans="1:9" ht="27.75" customHeight="1">
      <c r="A518">
        <v>6206</v>
      </c>
      <c r="B518" t="s">
        <v>797</v>
      </c>
      <c r="C518" t="s">
        <v>408</v>
      </c>
      <c r="D518" s="4" t="s">
        <v>11</v>
      </c>
      <c r="E518" t="str">
        <f t="shared" si="1"/>
        <v>6E 2</v>
      </c>
      <c r="F518" s="10" t="s">
        <v>352</v>
      </c>
      <c r="G518" s="10">
        <v>2003</v>
      </c>
      <c r="H518" t="s">
        <v>20</v>
      </c>
      <c r="I518" s="11"/>
    </row>
    <row r="519" spans="1:9" ht="27.75" customHeight="1">
      <c r="A519">
        <v>6207</v>
      </c>
      <c r="B519" t="s">
        <v>798</v>
      </c>
      <c r="C519" t="s">
        <v>263</v>
      </c>
      <c r="D519" s="4" t="s">
        <v>11</v>
      </c>
      <c r="E519" t="str">
        <f t="shared" si="1"/>
        <v>6E 2</v>
      </c>
      <c r="F519" s="10" t="s">
        <v>352</v>
      </c>
      <c r="G519" s="10">
        <v>2003</v>
      </c>
      <c r="H519" t="s">
        <v>20</v>
      </c>
      <c r="I519" s="11"/>
    </row>
    <row r="520" spans="1:9" ht="27.75" customHeight="1">
      <c r="A520">
        <v>6208</v>
      </c>
      <c r="B520" t="s">
        <v>799</v>
      </c>
      <c r="C520" t="s">
        <v>722</v>
      </c>
      <c r="D520" s="4" t="s">
        <v>11</v>
      </c>
      <c r="E520" t="str">
        <f t="shared" si="1"/>
        <v>6E 2</v>
      </c>
      <c r="F520" s="10" t="s">
        <v>446</v>
      </c>
      <c r="G520" s="10">
        <v>2003</v>
      </c>
      <c r="H520" t="s">
        <v>14</v>
      </c>
      <c r="I520" s="11"/>
    </row>
    <row r="521" spans="1:9" ht="27.75" customHeight="1">
      <c r="A521">
        <v>6209</v>
      </c>
      <c r="B521" t="s">
        <v>800</v>
      </c>
      <c r="C521" t="s">
        <v>56</v>
      </c>
      <c r="D521" s="4" t="s">
        <v>11</v>
      </c>
      <c r="E521" t="str">
        <f t="shared" si="1"/>
        <v>6E 2</v>
      </c>
      <c r="F521" s="10" t="s">
        <v>446</v>
      </c>
      <c r="G521" s="10">
        <v>2003</v>
      </c>
      <c r="H521" t="s">
        <v>14</v>
      </c>
      <c r="I521" s="11"/>
    </row>
    <row r="522" spans="1:9" ht="27.75" customHeight="1">
      <c r="A522">
        <v>6210</v>
      </c>
      <c r="B522" t="s">
        <v>801</v>
      </c>
      <c r="C522" t="s">
        <v>640</v>
      </c>
      <c r="D522" s="4" t="s">
        <v>11</v>
      </c>
      <c r="E522" t="str">
        <f t="shared" si="1"/>
        <v>6E 2</v>
      </c>
      <c r="F522" s="10" t="s">
        <v>352</v>
      </c>
      <c r="G522" s="10">
        <v>2003</v>
      </c>
      <c r="H522" t="s">
        <v>20</v>
      </c>
      <c r="I522" s="11"/>
    </row>
    <row r="523" spans="1:9" ht="27.75" customHeight="1">
      <c r="A523">
        <v>6211</v>
      </c>
      <c r="B523" t="s">
        <v>802</v>
      </c>
      <c r="C523" t="s">
        <v>803</v>
      </c>
      <c r="D523" s="4" t="s">
        <v>11</v>
      </c>
      <c r="E523" t="str">
        <f t="shared" si="1"/>
        <v>6E 2</v>
      </c>
      <c r="F523" s="10" t="s">
        <v>446</v>
      </c>
      <c r="G523" s="10">
        <v>2003</v>
      </c>
      <c r="H523" t="s">
        <v>14</v>
      </c>
      <c r="I523" s="11"/>
    </row>
    <row r="524" spans="1:9" ht="27.75" customHeight="1">
      <c r="A524">
        <v>6212</v>
      </c>
      <c r="B524" t="s">
        <v>804</v>
      </c>
      <c r="C524" t="s">
        <v>64</v>
      </c>
      <c r="D524" s="4" t="s">
        <v>11</v>
      </c>
      <c r="E524" t="str">
        <f t="shared" si="1"/>
        <v>6E 2</v>
      </c>
      <c r="F524" s="10" t="s">
        <v>446</v>
      </c>
      <c r="G524" s="10">
        <v>2004</v>
      </c>
      <c r="H524" t="s">
        <v>14</v>
      </c>
      <c r="I524" s="11"/>
    </row>
    <row r="525" spans="1:9" ht="27.75" customHeight="1">
      <c r="A525">
        <v>6213</v>
      </c>
      <c r="B525" t="s">
        <v>805</v>
      </c>
      <c r="C525" t="s">
        <v>677</v>
      </c>
      <c r="D525" s="4" t="s">
        <v>11</v>
      </c>
      <c r="E525" t="str">
        <f t="shared" si="1"/>
        <v>6E 2</v>
      </c>
      <c r="F525" s="10" t="s">
        <v>352</v>
      </c>
      <c r="G525" s="10">
        <v>2003</v>
      </c>
      <c r="H525" t="s">
        <v>20</v>
      </c>
      <c r="I525" s="11"/>
    </row>
    <row r="526" spans="1:9" ht="27.75" customHeight="1">
      <c r="A526">
        <v>6214</v>
      </c>
      <c r="B526" t="s">
        <v>806</v>
      </c>
      <c r="C526" t="s">
        <v>807</v>
      </c>
      <c r="D526" s="4" t="s">
        <v>11</v>
      </c>
      <c r="E526" t="str">
        <f t="shared" si="1"/>
        <v>6E 2</v>
      </c>
      <c r="F526" s="10" t="s">
        <v>352</v>
      </c>
      <c r="G526" s="10">
        <v>2002</v>
      </c>
      <c r="H526" t="s">
        <v>20</v>
      </c>
      <c r="I526" s="11"/>
    </row>
    <row r="527" spans="1:9" ht="27.75" customHeight="1">
      <c r="A527">
        <v>6215</v>
      </c>
      <c r="B527" t="s">
        <v>808</v>
      </c>
      <c r="C527" t="s">
        <v>809</v>
      </c>
      <c r="D527" s="4" t="s">
        <v>11</v>
      </c>
      <c r="E527" t="str">
        <f t="shared" si="1"/>
        <v>6E 2</v>
      </c>
      <c r="F527" s="10" t="s">
        <v>446</v>
      </c>
      <c r="G527" s="10">
        <v>2003</v>
      </c>
      <c r="H527" t="s">
        <v>14</v>
      </c>
      <c r="I527" s="11"/>
    </row>
    <row r="528" spans="1:9" ht="27.75" customHeight="1">
      <c r="A528">
        <v>6216</v>
      </c>
      <c r="B528" t="s">
        <v>810</v>
      </c>
      <c r="C528" t="s">
        <v>677</v>
      </c>
      <c r="D528" s="4" t="s">
        <v>11</v>
      </c>
      <c r="E528" t="str">
        <f t="shared" si="1"/>
        <v>6E 2</v>
      </c>
      <c r="F528" s="10" t="s">
        <v>19</v>
      </c>
      <c r="G528" s="10">
        <v>2001</v>
      </c>
      <c r="H528" t="s">
        <v>20</v>
      </c>
      <c r="I528" s="11"/>
    </row>
    <row r="529" spans="1:9" ht="27.75" customHeight="1">
      <c r="A529">
        <v>6217</v>
      </c>
      <c r="B529" t="s">
        <v>811</v>
      </c>
      <c r="C529" t="s">
        <v>342</v>
      </c>
      <c r="D529" s="4" t="s">
        <v>11</v>
      </c>
      <c r="E529" t="str">
        <f t="shared" si="1"/>
        <v>6E 2</v>
      </c>
      <c r="F529" s="10" t="s">
        <v>446</v>
      </c>
      <c r="G529" s="10">
        <v>2003</v>
      </c>
      <c r="H529" t="s">
        <v>14</v>
      </c>
      <c r="I529" s="11"/>
    </row>
    <row r="530" spans="1:9" ht="27.75" customHeight="1">
      <c r="A530">
        <v>6218</v>
      </c>
      <c r="B530" t="s">
        <v>812</v>
      </c>
      <c r="C530" t="s">
        <v>813</v>
      </c>
      <c r="D530" s="4" t="s">
        <v>11</v>
      </c>
      <c r="E530" t="str">
        <f t="shared" si="1"/>
        <v>6E 2</v>
      </c>
      <c r="F530" s="10" t="s">
        <v>446</v>
      </c>
      <c r="G530" s="10">
        <v>2003</v>
      </c>
      <c r="H530" t="s">
        <v>14</v>
      </c>
      <c r="I530" s="11"/>
    </row>
    <row r="531" spans="1:9" ht="27.75" customHeight="1">
      <c r="A531">
        <v>6219</v>
      </c>
      <c r="B531" t="s">
        <v>51</v>
      </c>
      <c r="C531" t="s">
        <v>483</v>
      </c>
      <c r="D531" s="4" t="s">
        <v>11</v>
      </c>
      <c r="E531" t="str">
        <f t="shared" si="1"/>
        <v>6E 2</v>
      </c>
      <c r="F531" s="10" t="s">
        <v>446</v>
      </c>
      <c r="G531" s="10">
        <v>2003</v>
      </c>
      <c r="H531" t="s">
        <v>14</v>
      </c>
      <c r="I531" s="11"/>
    </row>
    <row r="532" spans="1:9" ht="27.75" customHeight="1">
      <c r="A532">
        <v>6220</v>
      </c>
      <c r="B532" t="s">
        <v>814</v>
      </c>
      <c r="C532" t="s">
        <v>325</v>
      </c>
      <c r="D532" s="4" t="s">
        <v>11</v>
      </c>
      <c r="E532" t="str">
        <f t="shared" si="1"/>
        <v>6E 2</v>
      </c>
      <c r="F532" s="10" t="s">
        <v>352</v>
      </c>
      <c r="G532" s="10">
        <v>2003</v>
      </c>
      <c r="H532" t="s">
        <v>20</v>
      </c>
      <c r="I532" s="11"/>
    </row>
    <row r="533" spans="1:9" ht="27.75" customHeight="1">
      <c r="A533">
        <v>6221</v>
      </c>
      <c r="B533" t="s">
        <v>232</v>
      </c>
      <c r="C533" t="s">
        <v>815</v>
      </c>
      <c r="D533" s="4" t="s">
        <v>11</v>
      </c>
      <c r="E533" t="str">
        <f t="shared" si="1"/>
        <v>6E 2</v>
      </c>
      <c r="F533" s="10" t="s">
        <v>446</v>
      </c>
      <c r="G533" s="10">
        <v>2003</v>
      </c>
      <c r="H533" t="s">
        <v>14</v>
      </c>
      <c r="I533" s="11"/>
    </row>
    <row r="534" spans="1:9" ht="27.75" customHeight="1">
      <c r="A534">
        <v>6222</v>
      </c>
      <c r="B534" t="s">
        <v>96</v>
      </c>
      <c r="C534" t="s">
        <v>313</v>
      </c>
      <c r="D534" s="4" t="s">
        <v>11</v>
      </c>
      <c r="E534" t="str">
        <f t="shared" si="1"/>
        <v>6E 2</v>
      </c>
      <c r="F534" s="10" t="s">
        <v>352</v>
      </c>
      <c r="G534" s="10">
        <v>2003</v>
      </c>
      <c r="H534" t="s">
        <v>20</v>
      </c>
      <c r="I534" s="11"/>
    </row>
    <row r="535" spans="1:9" ht="27.75" customHeight="1">
      <c r="A535">
        <v>6223</v>
      </c>
      <c r="B535" t="s">
        <v>816</v>
      </c>
      <c r="C535" t="s">
        <v>681</v>
      </c>
      <c r="D535" s="4" t="s">
        <v>11</v>
      </c>
      <c r="E535" t="str">
        <f t="shared" si="1"/>
        <v>6E 2</v>
      </c>
      <c r="F535" s="10" t="s">
        <v>352</v>
      </c>
      <c r="G535" s="10">
        <v>2003</v>
      </c>
      <c r="H535" t="s">
        <v>20</v>
      </c>
      <c r="I535" s="11"/>
    </row>
    <row r="536" spans="1:9" ht="27.75" customHeight="1">
      <c r="A536">
        <v>6224</v>
      </c>
      <c r="B536" t="s">
        <v>582</v>
      </c>
      <c r="C536" t="s">
        <v>817</v>
      </c>
      <c r="D536" s="4" t="s">
        <v>11</v>
      </c>
      <c r="E536" t="str">
        <f t="shared" si="1"/>
        <v>6E 2</v>
      </c>
      <c r="F536" s="10" t="s">
        <v>446</v>
      </c>
      <c r="G536" s="10">
        <v>2003</v>
      </c>
      <c r="H536" t="s">
        <v>14</v>
      </c>
      <c r="I536" s="11"/>
    </row>
    <row r="537" spans="1:9" ht="27.75" customHeight="1">
      <c r="A537">
        <v>6225</v>
      </c>
      <c r="B537" t="s">
        <v>818</v>
      </c>
      <c r="C537" t="s">
        <v>819</v>
      </c>
      <c r="D537" s="4" t="s">
        <v>11</v>
      </c>
      <c r="E537" t="str">
        <f t="shared" si="1"/>
        <v>6E 2</v>
      </c>
      <c r="F537" s="10" t="s">
        <v>352</v>
      </c>
      <c r="G537" s="10">
        <v>2003</v>
      </c>
      <c r="H537" t="s">
        <v>20</v>
      </c>
      <c r="I537" s="11"/>
    </row>
    <row r="538" spans="1:9" ht="27.75" customHeight="1">
      <c r="A538">
        <v>6226</v>
      </c>
      <c r="B538" t="s">
        <v>162</v>
      </c>
      <c r="C538" t="s">
        <v>820</v>
      </c>
      <c r="D538" s="4" t="s">
        <v>11</v>
      </c>
      <c r="E538" t="str">
        <f t="shared" si="1"/>
        <v>6E 2</v>
      </c>
      <c r="F538" s="10" t="s">
        <v>352</v>
      </c>
      <c r="G538" s="10">
        <v>2003</v>
      </c>
      <c r="H538" t="s">
        <v>20</v>
      </c>
      <c r="I538" s="11"/>
    </row>
    <row r="539" spans="1:9" ht="27.75" customHeight="1">
      <c r="A539">
        <v>6301</v>
      </c>
      <c r="B539" t="s">
        <v>821</v>
      </c>
      <c r="C539" t="s">
        <v>265</v>
      </c>
      <c r="D539" s="4" t="s">
        <v>11</v>
      </c>
      <c r="E539" t="str">
        <f aca="true" t="shared" si="2" ref="E539:E562">"6E 3"</f>
        <v>6E 3</v>
      </c>
      <c r="F539" s="10" t="s">
        <v>446</v>
      </c>
      <c r="G539" s="10">
        <v>2003</v>
      </c>
      <c r="H539" t="s">
        <v>14</v>
      </c>
      <c r="I539" s="11"/>
    </row>
    <row r="540" spans="1:9" ht="27.75" customHeight="1">
      <c r="A540">
        <v>6302</v>
      </c>
      <c r="B540" t="s">
        <v>822</v>
      </c>
      <c r="C540" t="s">
        <v>597</v>
      </c>
      <c r="D540" s="4" t="s">
        <v>11</v>
      </c>
      <c r="E540" t="str">
        <f t="shared" si="2"/>
        <v>6E 3</v>
      </c>
      <c r="F540" s="10" t="s">
        <v>446</v>
      </c>
      <c r="G540" s="10">
        <v>2003</v>
      </c>
      <c r="H540" t="s">
        <v>14</v>
      </c>
      <c r="I540" s="11"/>
    </row>
    <row r="541" spans="1:9" ht="27.75" customHeight="1">
      <c r="A541">
        <v>6303</v>
      </c>
      <c r="B541" t="s">
        <v>125</v>
      </c>
      <c r="C541" t="s">
        <v>823</v>
      </c>
      <c r="D541" s="4" t="s">
        <v>11</v>
      </c>
      <c r="E541" t="str">
        <f t="shared" si="2"/>
        <v>6E 3</v>
      </c>
      <c r="F541" s="10" t="s">
        <v>352</v>
      </c>
      <c r="G541" s="10">
        <v>2003</v>
      </c>
      <c r="H541" t="s">
        <v>20</v>
      </c>
      <c r="I541" s="11"/>
    </row>
    <row r="542" spans="1:9" ht="27.75" customHeight="1">
      <c r="A542">
        <v>6304</v>
      </c>
      <c r="B542" t="s">
        <v>463</v>
      </c>
      <c r="C542" t="s">
        <v>740</v>
      </c>
      <c r="D542" s="4" t="s">
        <v>11</v>
      </c>
      <c r="E542" t="str">
        <f t="shared" si="2"/>
        <v>6E 3</v>
      </c>
      <c r="F542" s="10" t="s">
        <v>446</v>
      </c>
      <c r="G542" s="10">
        <v>2003</v>
      </c>
      <c r="H542" t="s">
        <v>14</v>
      </c>
      <c r="I542" s="11"/>
    </row>
    <row r="543" spans="1:9" ht="27.75" customHeight="1">
      <c r="A543">
        <v>6305</v>
      </c>
      <c r="B543" t="s">
        <v>824</v>
      </c>
      <c r="C543" t="s">
        <v>223</v>
      </c>
      <c r="D543" s="4" t="s">
        <v>11</v>
      </c>
      <c r="E543" t="str">
        <f t="shared" si="2"/>
        <v>6E 3</v>
      </c>
      <c r="F543" s="10" t="s">
        <v>352</v>
      </c>
      <c r="G543" s="10">
        <v>2003</v>
      </c>
      <c r="H543" t="s">
        <v>20</v>
      </c>
      <c r="I543" s="11"/>
    </row>
    <row r="544" spans="1:9" ht="27.75" customHeight="1">
      <c r="A544">
        <v>6306</v>
      </c>
      <c r="B544" t="s">
        <v>824</v>
      </c>
      <c r="C544" t="s">
        <v>245</v>
      </c>
      <c r="D544" s="4" t="s">
        <v>11</v>
      </c>
      <c r="E544" t="str">
        <f t="shared" si="2"/>
        <v>6E 3</v>
      </c>
      <c r="F544" s="10" t="s">
        <v>446</v>
      </c>
      <c r="G544" s="10">
        <v>2003</v>
      </c>
      <c r="H544" t="s">
        <v>14</v>
      </c>
      <c r="I544" s="11"/>
    </row>
    <row r="545" spans="1:9" ht="27.75" customHeight="1">
      <c r="A545">
        <v>6307</v>
      </c>
      <c r="B545" t="s">
        <v>825</v>
      </c>
      <c r="C545" t="s">
        <v>333</v>
      </c>
      <c r="D545" s="4" t="s">
        <v>11</v>
      </c>
      <c r="E545" t="str">
        <f t="shared" si="2"/>
        <v>6E 3</v>
      </c>
      <c r="F545" s="10" t="s">
        <v>352</v>
      </c>
      <c r="G545" s="10">
        <v>2003</v>
      </c>
      <c r="H545" t="s">
        <v>20</v>
      </c>
      <c r="I545" s="11"/>
    </row>
    <row r="546" spans="1:9" ht="27.75" customHeight="1">
      <c r="A546">
        <v>6308</v>
      </c>
      <c r="B546" t="s">
        <v>826</v>
      </c>
      <c r="C546" t="s">
        <v>827</v>
      </c>
      <c r="D546" s="4" t="s">
        <v>11</v>
      </c>
      <c r="E546" t="str">
        <f t="shared" si="2"/>
        <v>6E 3</v>
      </c>
      <c r="F546" s="10" t="s">
        <v>352</v>
      </c>
      <c r="G546" s="10">
        <v>2003</v>
      </c>
      <c r="H546" t="s">
        <v>20</v>
      </c>
      <c r="I546" s="11"/>
    </row>
    <row r="547" spans="1:9" ht="27.75" customHeight="1">
      <c r="A547">
        <v>6309</v>
      </c>
      <c r="B547" t="s">
        <v>37</v>
      </c>
      <c r="C547" t="s">
        <v>69</v>
      </c>
      <c r="D547" s="4" t="s">
        <v>11</v>
      </c>
      <c r="E547" t="str">
        <f t="shared" si="2"/>
        <v>6E 3</v>
      </c>
      <c r="F547" s="10" t="s">
        <v>19</v>
      </c>
      <c r="G547" s="10">
        <v>2000</v>
      </c>
      <c r="H547" t="s">
        <v>20</v>
      </c>
      <c r="I547" s="11"/>
    </row>
    <row r="548" spans="1:9" ht="27.75" customHeight="1">
      <c r="A548">
        <v>6310</v>
      </c>
      <c r="B548" t="s">
        <v>828</v>
      </c>
      <c r="C548" t="s">
        <v>597</v>
      </c>
      <c r="D548" s="4" t="s">
        <v>11</v>
      </c>
      <c r="E548" t="str">
        <f t="shared" si="2"/>
        <v>6E 3</v>
      </c>
      <c r="F548" s="10" t="s">
        <v>446</v>
      </c>
      <c r="G548" s="10">
        <v>2002</v>
      </c>
      <c r="H548" t="s">
        <v>14</v>
      </c>
      <c r="I548" s="11"/>
    </row>
    <row r="549" spans="1:9" ht="27.75" customHeight="1">
      <c r="A549">
        <v>6311</v>
      </c>
      <c r="B549" t="s">
        <v>829</v>
      </c>
      <c r="C549" t="s">
        <v>830</v>
      </c>
      <c r="D549" s="4" t="s">
        <v>11</v>
      </c>
      <c r="E549" t="str">
        <f t="shared" si="2"/>
        <v>6E 3</v>
      </c>
      <c r="F549" s="10" t="s">
        <v>352</v>
      </c>
      <c r="G549" s="10">
        <v>2004</v>
      </c>
      <c r="H549" t="s">
        <v>20</v>
      </c>
      <c r="I549" s="11"/>
    </row>
    <row r="550" spans="1:9" ht="27.75" customHeight="1">
      <c r="A550">
        <v>6312</v>
      </c>
      <c r="B550" t="s">
        <v>831</v>
      </c>
      <c r="C550" t="s">
        <v>26</v>
      </c>
      <c r="D550" s="4" t="s">
        <v>11</v>
      </c>
      <c r="E550" t="str">
        <f t="shared" si="2"/>
        <v>6E 3</v>
      </c>
      <c r="F550" s="10" t="s">
        <v>352</v>
      </c>
      <c r="G550" s="10">
        <v>2003</v>
      </c>
      <c r="H550" t="s">
        <v>20</v>
      </c>
      <c r="I550" s="11"/>
    </row>
    <row r="551" spans="1:9" ht="27.75" customHeight="1">
      <c r="A551">
        <v>6313</v>
      </c>
      <c r="B551" t="s">
        <v>832</v>
      </c>
      <c r="C551" t="s">
        <v>149</v>
      </c>
      <c r="D551" s="4" t="s">
        <v>11</v>
      </c>
      <c r="E551" t="str">
        <f t="shared" si="2"/>
        <v>6E 3</v>
      </c>
      <c r="F551" s="10" t="s">
        <v>446</v>
      </c>
      <c r="G551" s="10">
        <v>2003</v>
      </c>
      <c r="H551" t="s">
        <v>14</v>
      </c>
      <c r="I551" s="11"/>
    </row>
    <row r="552" spans="1:9" ht="27.75" customHeight="1">
      <c r="A552">
        <v>6314</v>
      </c>
      <c r="B552" t="s">
        <v>833</v>
      </c>
      <c r="C552" t="s">
        <v>834</v>
      </c>
      <c r="D552" s="4" t="s">
        <v>11</v>
      </c>
      <c r="E552" t="str">
        <f t="shared" si="2"/>
        <v>6E 3</v>
      </c>
      <c r="F552" s="10" t="s">
        <v>352</v>
      </c>
      <c r="G552" s="10">
        <v>2003</v>
      </c>
      <c r="H552" t="s">
        <v>20</v>
      </c>
      <c r="I552" s="11"/>
    </row>
    <row r="553" spans="1:9" ht="27.75" customHeight="1">
      <c r="A553">
        <v>6315</v>
      </c>
      <c r="B553" t="s">
        <v>835</v>
      </c>
      <c r="C553" t="s">
        <v>755</v>
      </c>
      <c r="D553" s="4" t="s">
        <v>11</v>
      </c>
      <c r="E553" t="str">
        <f t="shared" si="2"/>
        <v>6E 3</v>
      </c>
      <c r="F553" s="10" t="s">
        <v>446</v>
      </c>
      <c r="G553" s="10">
        <v>2003</v>
      </c>
      <c r="H553" t="s">
        <v>14</v>
      </c>
      <c r="I553" s="11"/>
    </row>
    <row r="554" spans="1:9" ht="27.75" customHeight="1">
      <c r="A554">
        <v>6316</v>
      </c>
      <c r="B554" t="s">
        <v>812</v>
      </c>
      <c r="C554" t="s">
        <v>836</v>
      </c>
      <c r="D554" s="4" t="s">
        <v>11</v>
      </c>
      <c r="E554" t="str">
        <f t="shared" si="2"/>
        <v>6E 3</v>
      </c>
      <c r="F554" s="10" t="s">
        <v>352</v>
      </c>
      <c r="G554" s="10">
        <v>2003</v>
      </c>
      <c r="H554" t="s">
        <v>20</v>
      </c>
      <c r="I554" s="11"/>
    </row>
    <row r="555" spans="1:9" ht="27.75" customHeight="1">
      <c r="A555">
        <v>6317</v>
      </c>
      <c r="B555" t="s">
        <v>230</v>
      </c>
      <c r="C555" t="s">
        <v>263</v>
      </c>
      <c r="D555" s="4" t="s">
        <v>11</v>
      </c>
      <c r="E555" t="str">
        <f t="shared" si="2"/>
        <v>6E 3</v>
      </c>
      <c r="F555" s="10" t="s">
        <v>352</v>
      </c>
      <c r="G555" s="10">
        <v>2002</v>
      </c>
      <c r="H555" t="s">
        <v>20</v>
      </c>
      <c r="I555" s="11"/>
    </row>
    <row r="556" spans="1:9" ht="27.75" customHeight="1">
      <c r="A556">
        <v>6318</v>
      </c>
      <c r="B556" t="s">
        <v>837</v>
      </c>
      <c r="C556" t="s">
        <v>124</v>
      </c>
      <c r="D556" s="4" t="s">
        <v>11</v>
      </c>
      <c r="E556" t="str">
        <f t="shared" si="2"/>
        <v>6E 3</v>
      </c>
      <c r="F556" s="10" t="s">
        <v>446</v>
      </c>
      <c r="G556" s="10">
        <v>2003</v>
      </c>
      <c r="H556" t="s">
        <v>14</v>
      </c>
      <c r="I556" s="11"/>
    </row>
    <row r="557" spans="1:9" ht="27.75" customHeight="1">
      <c r="A557">
        <v>6319</v>
      </c>
      <c r="B557" t="s">
        <v>715</v>
      </c>
      <c r="C557" t="s">
        <v>838</v>
      </c>
      <c r="D557" s="4" t="s">
        <v>11</v>
      </c>
      <c r="E557" t="str">
        <f t="shared" si="2"/>
        <v>6E 3</v>
      </c>
      <c r="F557" s="10" t="s">
        <v>446</v>
      </c>
      <c r="G557" s="10">
        <v>2003</v>
      </c>
      <c r="H557" t="s">
        <v>14</v>
      </c>
      <c r="I557" s="11"/>
    </row>
    <row r="558" spans="1:9" ht="27.75" customHeight="1">
      <c r="A558">
        <v>6320</v>
      </c>
      <c r="B558" t="s">
        <v>839</v>
      </c>
      <c r="C558" t="s">
        <v>840</v>
      </c>
      <c r="D558" s="4" t="s">
        <v>11</v>
      </c>
      <c r="E558" t="str">
        <f t="shared" si="2"/>
        <v>6E 3</v>
      </c>
      <c r="F558" s="10" t="s">
        <v>352</v>
      </c>
      <c r="G558" s="10">
        <v>2003</v>
      </c>
      <c r="H558" t="s">
        <v>20</v>
      </c>
      <c r="I558" s="11"/>
    </row>
    <row r="559" spans="1:9" ht="27.75" customHeight="1">
      <c r="A559">
        <v>6321</v>
      </c>
      <c r="B559" t="s">
        <v>841</v>
      </c>
      <c r="C559" t="s">
        <v>842</v>
      </c>
      <c r="D559" s="4" t="s">
        <v>11</v>
      </c>
      <c r="E559" t="str">
        <f t="shared" si="2"/>
        <v>6E 3</v>
      </c>
      <c r="F559" s="10" t="s">
        <v>446</v>
      </c>
      <c r="G559" s="10">
        <v>2003</v>
      </c>
      <c r="H559" t="s">
        <v>14</v>
      </c>
      <c r="I559" s="11"/>
    </row>
    <row r="560" spans="1:9" ht="27.75" customHeight="1">
      <c r="A560">
        <v>6322</v>
      </c>
      <c r="B560" t="s">
        <v>520</v>
      </c>
      <c r="C560" t="s">
        <v>273</v>
      </c>
      <c r="D560" s="4" t="s">
        <v>11</v>
      </c>
      <c r="E560" t="str">
        <f t="shared" si="2"/>
        <v>6E 3</v>
      </c>
      <c r="F560" s="10" t="s">
        <v>352</v>
      </c>
      <c r="G560" s="10">
        <v>2003</v>
      </c>
      <c r="H560" t="s">
        <v>20</v>
      </c>
      <c r="I560" s="11"/>
    </row>
    <row r="561" spans="1:9" ht="27.75" customHeight="1">
      <c r="A561">
        <v>6323</v>
      </c>
      <c r="B561" t="s">
        <v>843</v>
      </c>
      <c r="C561" t="s">
        <v>181</v>
      </c>
      <c r="D561" s="4" t="s">
        <v>11</v>
      </c>
      <c r="E561" t="str">
        <f t="shared" si="2"/>
        <v>6E 3</v>
      </c>
      <c r="F561" s="10" t="s">
        <v>352</v>
      </c>
      <c r="G561" s="10">
        <v>2003</v>
      </c>
      <c r="H561" t="s">
        <v>20</v>
      </c>
      <c r="I561" s="11"/>
    </row>
    <row r="562" spans="1:9" ht="27.75" customHeight="1">
      <c r="A562">
        <v>6324</v>
      </c>
      <c r="B562" t="s">
        <v>111</v>
      </c>
      <c r="C562" t="s">
        <v>401</v>
      </c>
      <c r="D562" s="4" t="s">
        <v>11</v>
      </c>
      <c r="E562" t="str">
        <f t="shared" si="2"/>
        <v>6E 3</v>
      </c>
      <c r="F562" s="10" t="s">
        <v>446</v>
      </c>
      <c r="G562" s="10">
        <v>2003</v>
      </c>
      <c r="H562" t="s">
        <v>14</v>
      </c>
      <c r="I562" s="11"/>
    </row>
    <row r="563" spans="1:9" ht="27.75" customHeight="1">
      <c r="A563">
        <v>6401</v>
      </c>
      <c r="B563" t="s">
        <v>844</v>
      </c>
      <c r="C563" t="s">
        <v>845</v>
      </c>
      <c r="D563" s="4" t="s">
        <v>11</v>
      </c>
      <c r="E563" t="str">
        <f aca="true" t="shared" si="3" ref="E563:E588">"6E 4"</f>
        <v>6E 4</v>
      </c>
      <c r="F563" s="10" t="s">
        <v>446</v>
      </c>
      <c r="G563" s="10">
        <v>2003</v>
      </c>
      <c r="H563" t="s">
        <v>14</v>
      </c>
      <c r="I563" s="11"/>
    </row>
    <row r="564" spans="1:9" ht="27.75" customHeight="1">
      <c r="A564">
        <v>6402</v>
      </c>
      <c r="B564" t="s">
        <v>846</v>
      </c>
      <c r="C564" t="s">
        <v>847</v>
      </c>
      <c r="D564" s="4" t="s">
        <v>11</v>
      </c>
      <c r="E564" t="str">
        <f t="shared" si="3"/>
        <v>6E 4</v>
      </c>
      <c r="F564" s="10" t="s">
        <v>352</v>
      </c>
      <c r="G564" s="10">
        <v>2003</v>
      </c>
      <c r="H564" t="s">
        <v>20</v>
      </c>
      <c r="I564" s="11"/>
    </row>
    <row r="565" spans="1:9" ht="27.75" customHeight="1">
      <c r="A565">
        <v>6403</v>
      </c>
      <c r="B565" t="s">
        <v>848</v>
      </c>
      <c r="C565" t="s">
        <v>849</v>
      </c>
      <c r="D565" s="4" t="s">
        <v>11</v>
      </c>
      <c r="E565" t="str">
        <f t="shared" si="3"/>
        <v>6E 4</v>
      </c>
      <c r="F565" s="10" t="s">
        <v>352</v>
      </c>
      <c r="G565" s="10">
        <v>2002</v>
      </c>
      <c r="H565" t="s">
        <v>20</v>
      </c>
      <c r="I565" s="11"/>
    </row>
    <row r="566" spans="1:9" ht="27.75" customHeight="1">
      <c r="A566">
        <v>6404</v>
      </c>
      <c r="B566" t="s">
        <v>850</v>
      </c>
      <c r="C566" t="s">
        <v>282</v>
      </c>
      <c r="D566" s="4" t="s">
        <v>11</v>
      </c>
      <c r="E566" t="str">
        <f t="shared" si="3"/>
        <v>6E 4</v>
      </c>
      <c r="F566" s="10" t="s">
        <v>352</v>
      </c>
      <c r="G566" s="10">
        <v>2003</v>
      </c>
      <c r="H566" t="s">
        <v>20</v>
      </c>
      <c r="I566" s="11"/>
    </row>
    <row r="567" spans="1:9" ht="27.75" customHeight="1">
      <c r="A567">
        <v>6405</v>
      </c>
      <c r="B567" t="s">
        <v>297</v>
      </c>
      <c r="C567" t="s">
        <v>851</v>
      </c>
      <c r="D567" s="4" t="s">
        <v>11</v>
      </c>
      <c r="E567" t="str">
        <f t="shared" si="3"/>
        <v>6E 4</v>
      </c>
      <c r="F567" s="10" t="s">
        <v>352</v>
      </c>
      <c r="G567" s="10">
        <v>2003</v>
      </c>
      <c r="H567" t="s">
        <v>20</v>
      </c>
      <c r="I567" s="11"/>
    </row>
    <row r="568" spans="1:9" ht="27.75" customHeight="1">
      <c r="A568">
        <v>6406</v>
      </c>
      <c r="B568" t="s">
        <v>852</v>
      </c>
      <c r="C568" t="s">
        <v>725</v>
      </c>
      <c r="D568" s="4" t="s">
        <v>11</v>
      </c>
      <c r="E568" t="str">
        <f t="shared" si="3"/>
        <v>6E 4</v>
      </c>
      <c r="F568" s="10" t="s">
        <v>446</v>
      </c>
      <c r="G568" s="10">
        <v>2002</v>
      </c>
      <c r="H568" t="s">
        <v>14</v>
      </c>
      <c r="I568" s="11"/>
    </row>
    <row r="569" spans="1:9" ht="27.75" customHeight="1">
      <c r="A569">
        <v>6407</v>
      </c>
      <c r="B569" t="s">
        <v>853</v>
      </c>
      <c r="C569" t="s">
        <v>854</v>
      </c>
      <c r="D569" s="4" t="s">
        <v>11</v>
      </c>
      <c r="E569" t="str">
        <f t="shared" si="3"/>
        <v>6E 4</v>
      </c>
      <c r="F569" s="10" t="s">
        <v>352</v>
      </c>
      <c r="G569" s="10">
        <v>2003</v>
      </c>
      <c r="H569" t="s">
        <v>20</v>
      </c>
      <c r="I569" s="11"/>
    </row>
    <row r="570" spans="1:9" ht="27.75" customHeight="1">
      <c r="A570">
        <v>6408</v>
      </c>
      <c r="B570" t="s">
        <v>744</v>
      </c>
      <c r="C570" t="s">
        <v>855</v>
      </c>
      <c r="D570" s="4" t="s">
        <v>11</v>
      </c>
      <c r="E570" t="str">
        <f t="shared" si="3"/>
        <v>6E 4</v>
      </c>
      <c r="F570" s="10" t="s">
        <v>352</v>
      </c>
      <c r="G570" s="10">
        <v>2003</v>
      </c>
      <c r="H570" t="s">
        <v>20</v>
      </c>
      <c r="I570" s="11"/>
    </row>
    <row r="571" spans="1:9" ht="27.75" customHeight="1">
      <c r="A571">
        <v>6409</v>
      </c>
      <c r="B571" t="s">
        <v>856</v>
      </c>
      <c r="C571" t="s">
        <v>857</v>
      </c>
      <c r="D571" s="4" t="s">
        <v>11</v>
      </c>
      <c r="E571" t="str">
        <f t="shared" si="3"/>
        <v>6E 4</v>
      </c>
      <c r="F571" s="10" t="s">
        <v>446</v>
      </c>
      <c r="G571" s="10">
        <v>2003</v>
      </c>
      <c r="H571" t="s">
        <v>14</v>
      </c>
      <c r="I571" s="11"/>
    </row>
    <row r="572" spans="1:9" ht="27.75" customHeight="1">
      <c r="A572">
        <v>6410</v>
      </c>
      <c r="B572" t="s">
        <v>858</v>
      </c>
      <c r="C572" t="s">
        <v>859</v>
      </c>
      <c r="D572" s="4" t="s">
        <v>11</v>
      </c>
      <c r="E572" t="str">
        <f t="shared" si="3"/>
        <v>6E 4</v>
      </c>
      <c r="F572" s="10" t="s">
        <v>352</v>
      </c>
      <c r="G572" s="10">
        <v>2003</v>
      </c>
      <c r="H572" t="s">
        <v>20</v>
      </c>
      <c r="I572" s="11"/>
    </row>
    <row r="573" spans="1:9" ht="27.75" customHeight="1">
      <c r="A573">
        <v>6411</v>
      </c>
      <c r="B573" t="s">
        <v>860</v>
      </c>
      <c r="C573" t="s">
        <v>861</v>
      </c>
      <c r="D573" s="4" t="s">
        <v>11</v>
      </c>
      <c r="E573" t="str">
        <f t="shared" si="3"/>
        <v>6E 4</v>
      </c>
      <c r="F573" s="10" t="s">
        <v>352</v>
      </c>
      <c r="G573" s="10">
        <v>2003</v>
      </c>
      <c r="H573" t="s">
        <v>20</v>
      </c>
      <c r="I573" s="11"/>
    </row>
    <row r="574" spans="1:9" ht="27.75" customHeight="1">
      <c r="A574">
        <v>6412</v>
      </c>
      <c r="B574" t="s">
        <v>862</v>
      </c>
      <c r="C574" t="s">
        <v>448</v>
      </c>
      <c r="D574" s="4" t="s">
        <v>11</v>
      </c>
      <c r="E574" t="str">
        <f t="shared" si="3"/>
        <v>6E 4</v>
      </c>
      <c r="F574" s="10" t="s">
        <v>446</v>
      </c>
      <c r="G574" s="10">
        <v>2003</v>
      </c>
      <c r="H574" t="s">
        <v>14</v>
      </c>
      <c r="I574" s="11"/>
    </row>
    <row r="575" spans="1:9" ht="27.75" customHeight="1">
      <c r="A575">
        <v>6413</v>
      </c>
      <c r="B575" t="s">
        <v>863</v>
      </c>
      <c r="C575" t="s">
        <v>864</v>
      </c>
      <c r="D575" s="4" t="s">
        <v>11</v>
      </c>
      <c r="E575" t="str">
        <f t="shared" si="3"/>
        <v>6E 4</v>
      </c>
      <c r="F575" s="10" t="s">
        <v>352</v>
      </c>
      <c r="G575" s="10">
        <v>2003</v>
      </c>
      <c r="H575" t="s">
        <v>20</v>
      </c>
      <c r="I575" s="11"/>
    </row>
    <row r="576" spans="1:9" ht="27.75" customHeight="1">
      <c r="A576">
        <v>6414</v>
      </c>
      <c r="B576" t="s">
        <v>865</v>
      </c>
      <c r="C576" t="s">
        <v>112</v>
      </c>
      <c r="D576" s="4" t="s">
        <v>11</v>
      </c>
      <c r="E576" t="str">
        <f t="shared" si="3"/>
        <v>6E 4</v>
      </c>
      <c r="F576" s="10" t="s">
        <v>352</v>
      </c>
      <c r="G576" s="10">
        <v>2003</v>
      </c>
      <c r="H576" t="s">
        <v>20</v>
      </c>
      <c r="I576" s="11"/>
    </row>
    <row r="577" spans="1:9" ht="27.75" customHeight="1">
      <c r="A577">
        <v>6415</v>
      </c>
      <c r="B577" t="s">
        <v>866</v>
      </c>
      <c r="C577" t="s">
        <v>475</v>
      </c>
      <c r="D577" s="4" t="s">
        <v>11</v>
      </c>
      <c r="E577" t="str">
        <f t="shared" si="3"/>
        <v>6E 4</v>
      </c>
      <c r="F577" s="10" t="s">
        <v>446</v>
      </c>
      <c r="G577" s="10">
        <v>2003</v>
      </c>
      <c r="H577" t="s">
        <v>14</v>
      </c>
      <c r="I577" s="11"/>
    </row>
    <row r="578" spans="1:9" ht="27.75" customHeight="1">
      <c r="A578">
        <v>6416</v>
      </c>
      <c r="B578" t="s">
        <v>867</v>
      </c>
      <c r="C578" t="s">
        <v>151</v>
      </c>
      <c r="D578" s="4" t="s">
        <v>11</v>
      </c>
      <c r="E578" t="str">
        <f t="shared" si="3"/>
        <v>6E 4</v>
      </c>
      <c r="F578" s="10" t="s">
        <v>352</v>
      </c>
      <c r="G578" s="10">
        <v>2003</v>
      </c>
      <c r="H578" t="s">
        <v>20</v>
      </c>
      <c r="I578" s="11"/>
    </row>
    <row r="579" spans="1:9" ht="27.75" customHeight="1">
      <c r="A579">
        <v>6417</v>
      </c>
      <c r="B579" t="s">
        <v>868</v>
      </c>
      <c r="C579" t="s">
        <v>145</v>
      </c>
      <c r="D579" s="4" t="s">
        <v>11</v>
      </c>
      <c r="E579" t="str">
        <f t="shared" si="3"/>
        <v>6E 4</v>
      </c>
      <c r="F579" s="10" t="s">
        <v>446</v>
      </c>
      <c r="G579" s="10">
        <v>2003</v>
      </c>
      <c r="H579" t="s">
        <v>14</v>
      </c>
      <c r="I579" s="11"/>
    </row>
    <row r="580" spans="1:9" ht="27.75" customHeight="1">
      <c r="A580">
        <v>6418</v>
      </c>
      <c r="B580" t="s">
        <v>869</v>
      </c>
      <c r="C580" t="s">
        <v>255</v>
      </c>
      <c r="D580" s="4" t="s">
        <v>11</v>
      </c>
      <c r="E580" t="str">
        <f t="shared" si="3"/>
        <v>6E 4</v>
      </c>
      <c r="F580" s="10" t="s">
        <v>446</v>
      </c>
      <c r="G580" s="10">
        <v>2003</v>
      </c>
      <c r="H580" t="s">
        <v>14</v>
      </c>
      <c r="I580" s="11"/>
    </row>
    <row r="581" spans="1:9" ht="27.75" customHeight="1">
      <c r="A581">
        <v>6419</v>
      </c>
      <c r="B581" t="s">
        <v>870</v>
      </c>
      <c r="C581" t="s">
        <v>871</v>
      </c>
      <c r="D581" s="4" t="s">
        <v>11</v>
      </c>
      <c r="E581" t="str">
        <f t="shared" si="3"/>
        <v>6E 4</v>
      </c>
      <c r="F581" s="10" t="s">
        <v>352</v>
      </c>
      <c r="G581" s="10">
        <v>2003</v>
      </c>
      <c r="H581" t="s">
        <v>20</v>
      </c>
      <c r="I581" s="11"/>
    </row>
    <row r="582" spans="1:9" ht="27.75" customHeight="1">
      <c r="A582">
        <v>6420</v>
      </c>
      <c r="B582" t="s">
        <v>100</v>
      </c>
      <c r="C582" t="s">
        <v>597</v>
      </c>
      <c r="D582" s="4" t="s">
        <v>11</v>
      </c>
      <c r="E582" t="str">
        <f t="shared" si="3"/>
        <v>6E 4</v>
      </c>
      <c r="F582" s="10" t="s">
        <v>446</v>
      </c>
      <c r="G582" s="10">
        <v>2003</v>
      </c>
      <c r="H582" t="s">
        <v>14</v>
      </c>
      <c r="I582" s="11"/>
    </row>
    <row r="583" spans="1:9" ht="27.75" customHeight="1">
      <c r="A583">
        <v>6421</v>
      </c>
      <c r="B583" t="s">
        <v>650</v>
      </c>
      <c r="C583" t="s">
        <v>872</v>
      </c>
      <c r="D583" s="4" t="s">
        <v>11</v>
      </c>
      <c r="E583" t="str">
        <f t="shared" si="3"/>
        <v>6E 4</v>
      </c>
      <c r="F583" s="10" t="s">
        <v>446</v>
      </c>
      <c r="G583" s="10">
        <v>2003</v>
      </c>
      <c r="H583" t="s">
        <v>14</v>
      </c>
      <c r="I583" s="11"/>
    </row>
    <row r="584" spans="1:9" ht="27.75" customHeight="1">
      <c r="A584">
        <v>6422</v>
      </c>
      <c r="B584" t="s">
        <v>873</v>
      </c>
      <c r="C584" t="s">
        <v>788</v>
      </c>
      <c r="D584" s="4" t="s">
        <v>11</v>
      </c>
      <c r="E584" t="str">
        <f t="shared" si="3"/>
        <v>6E 4</v>
      </c>
      <c r="F584" s="10" t="s">
        <v>352</v>
      </c>
      <c r="G584" s="10">
        <v>2003</v>
      </c>
      <c r="H584" t="s">
        <v>20</v>
      </c>
      <c r="I584" s="11"/>
    </row>
    <row r="585" spans="1:9" ht="27.75" customHeight="1">
      <c r="A585">
        <v>6423</v>
      </c>
      <c r="B585" t="s">
        <v>152</v>
      </c>
      <c r="C585" t="s">
        <v>165</v>
      </c>
      <c r="D585" s="4" t="s">
        <v>11</v>
      </c>
      <c r="E585" t="str">
        <f t="shared" si="3"/>
        <v>6E 4</v>
      </c>
      <c r="F585" s="10" t="s">
        <v>352</v>
      </c>
      <c r="G585" s="10">
        <v>2003</v>
      </c>
      <c r="H585" t="s">
        <v>20</v>
      </c>
      <c r="I585" s="11"/>
    </row>
    <row r="586" spans="1:9" ht="27.75" customHeight="1">
      <c r="A586">
        <v>6424</v>
      </c>
      <c r="B586" t="s">
        <v>874</v>
      </c>
      <c r="C586" t="s">
        <v>875</v>
      </c>
      <c r="D586" s="4" t="s">
        <v>11</v>
      </c>
      <c r="E586" t="str">
        <f t="shared" si="3"/>
        <v>6E 4</v>
      </c>
      <c r="F586" s="10" t="s">
        <v>446</v>
      </c>
      <c r="G586" s="10">
        <v>2003</v>
      </c>
      <c r="H586" t="s">
        <v>14</v>
      </c>
      <c r="I586" s="11"/>
    </row>
    <row r="587" spans="1:9" ht="27.75" customHeight="1">
      <c r="A587">
        <v>6425</v>
      </c>
      <c r="B587" t="s">
        <v>876</v>
      </c>
      <c r="C587" t="s">
        <v>877</v>
      </c>
      <c r="D587" s="4" t="s">
        <v>11</v>
      </c>
      <c r="E587" t="str">
        <f t="shared" si="3"/>
        <v>6E 4</v>
      </c>
      <c r="F587" s="10" t="s">
        <v>446</v>
      </c>
      <c r="G587" s="10">
        <v>2002</v>
      </c>
      <c r="H587" t="s">
        <v>14</v>
      </c>
      <c r="I587" s="11"/>
    </row>
    <row r="588" spans="1:9" ht="27.75" customHeight="1">
      <c r="A588">
        <v>6426</v>
      </c>
      <c r="B588" t="s">
        <v>878</v>
      </c>
      <c r="C588" t="s">
        <v>879</v>
      </c>
      <c r="D588" s="4" t="s">
        <v>11</v>
      </c>
      <c r="E588" t="str">
        <f t="shared" si="3"/>
        <v>6E 4</v>
      </c>
      <c r="F588" s="10" t="s">
        <v>352</v>
      </c>
      <c r="G588" s="10">
        <v>2003</v>
      </c>
      <c r="H588" t="s">
        <v>20</v>
      </c>
      <c r="I588" s="11"/>
    </row>
    <row r="589" spans="1:9" ht="27.75" customHeight="1">
      <c r="A589">
        <v>6501</v>
      </c>
      <c r="B589" t="s">
        <v>449</v>
      </c>
      <c r="C589" t="s">
        <v>880</v>
      </c>
      <c r="D589" s="4" t="s">
        <v>11</v>
      </c>
      <c r="E589" t="str">
        <f aca="true" t="shared" si="4" ref="E589:E614">"6E 5"</f>
        <v>6E 5</v>
      </c>
      <c r="F589" s="10" t="s">
        <v>446</v>
      </c>
      <c r="G589" s="10">
        <v>2003</v>
      </c>
      <c r="H589" t="s">
        <v>14</v>
      </c>
      <c r="I589" s="11"/>
    </row>
    <row r="590" spans="1:9" ht="27.75" customHeight="1">
      <c r="A590">
        <v>6502</v>
      </c>
      <c r="B590" t="s">
        <v>881</v>
      </c>
      <c r="C590" t="s">
        <v>56</v>
      </c>
      <c r="D590" s="4" t="s">
        <v>11</v>
      </c>
      <c r="E590" t="str">
        <f t="shared" si="4"/>
        <v>6E 5</v>
      </c>
      <c r="F590" s="10" t="s">
        <v>446</v>
      </c>
      <c r="G590" s="10">
        <v>2003</v>
      </c>
      <c r="H590" t="s">
        <v>14</v>
      </c>
      <c r="I590" s="11"/>
    </row>
    <row r="591" spans="1:9" ht="27.75" customHeight="1">
      <c r="A591">
        <v>6503</v>
      </c>
      <c r="B591" t="s">
        <v>882</v>
      </c>
      <c r="C591" t="s">
        <v>282</v>
      </c>
      <c r="D591" s="4" t="s">
        <v>11</v>
      </c>
      <c r="E591" t="str">
        <f t="shared" si="4"/>
        <v>6E 5</v>
      </c>
      <c r="F591" s="10" t="s">
        <v>352</v>
      </c>
      <c r="G591" s="10">
        <v>2003</v>
      </c>
      <c r="H591" t="s">
        <v>20</v>
      </c>
      <c r="I591" s="11"/>
    </row>
    <row r="592" spans="1:9" ht="27.75" customHeight="1">
      <c r="A592">
        <v>6504</v>
      </c>
      <c r="B592" t="s">
        <v>883</v>
      </c>
      <c r="C592" t="s">
        <v>54</v>
      </c>
      <c r="D592" s="4" t="s">
        <v>11</v>
      </c>
      <c r="E592" t="str">
        <f t="shared" si="4"/>
        <v>6E 5</v>
      </c>
      <c r="F592" s="10" t="s">
        <v>352</v>
      </c>
      <c r="G592" s="10">
        <v>2003</v>
      </c>
      <c r="H592" t="s">
        <v>20</v>
      </c>
      <c r="I592" s="11"/>
    </row>
    <row r="593" spans="1:9" ht="27.75" customHeight="1">
      <c r="A593">
        <v>6505</v>
      </c>
      <c r="B593" t="s">
        <v>884</v>
      </c>
      <c r="C593" t="s">
        <v>617</v>
      </c>
      <c r="D593" s="4" t="s">
        <v>11</v>
      </c>
      <c r="E593" t="str">
        <f t="shared" si="4"/>
        <v>6E 5</v>
      </c>
      <c r="F593" s="10" t="s">
        <v>352</v>
      </c>
      <c r="G593" s="10">
        <v>2003</v>
      </c>
      <c r="H593" t="s">
        <v>20</v>
      </c>
      <c r="I593" s="11"/>
    </row>
    <row r="594" spans="1:9" ht="27.75" customHeight="1">
      <c r="A594">
        <v>6506</v>
      </c>
      <c r="B594" t="s">
        <v>560</v>
      </c>
      <c r="C594" t="s">
        <v>64</v>
      </c>
      <c r="D594" s="4" t="s">
        <v>11</v>
      </c>
      <c r="E594" t="str">
        <f t="shared" si="4"/>
        <v>6E 5</v>
      </c>
      <c r="F594" s="10" t="s">
        <v>446</v>
      </c>
      <c r="G594" s="10">
        <v>2002</v>
      </c>
      <c r="H594" t="s">
        <v>14</v>
      </c>
      <c r="I594" s="11"/>
    </row>
    <row r="595" spans="1:9" ht="27.75" customHeight="1">
      <c r="A595">
        <v>6507</v>
      </c>
      <c r="B595" t="s">
        <v>885</v>
      </c>
      <c r="C595" t="s">
        <v>886</v>
      </c>
      <c r="D595" s="4" t="s">
        <v>11</v>
      </c>
      <c r="E595" t="str">
        <f t="shared" si="4"/>
        <v>6E 5</v>
      </c>
      <c r="F595" s="10" t="s">
        <v>352</v>
      </c>
      <c r="G595" s="10">
        <v>2003</v>
      </c>
      <c r="H595" t="s">
        <v>20</v>
      </c>
      <c r="I595" s="11"/>
    </row>
    <row r="596" spans="1:9" ht="27.75" customHeight="1">
      <c r="A596">
        <v>6508</v>
      </c>
      <c r="B596" t="s">
        <v>887</v>
      </c>
      <c r="C596" t="s">
        <v>172</v>
      </c>
      <c r="D596" s="4" t="s">
        <v>11</v>
      </c>
      <c r="E596" t="str">
        <f t="shared" si="4"/>
        <v>6E 5</v>
      </c>
      <c r="F596" s="10" t="s">
        <v>446</v>
      </c>
      <c r="G596" s="10">
        <v>2003</v>
      </c>
      <c r="H596" t="s">
        <v>14</v>
      </c>
      <c r="I596" s="11"/>
    </row>
    <row r="597" spans="1:9" ht="27.75" customHeight="1">
      <c r="A597">
        <v>6509</v>
      </c>
      <c r="B597" t="s">
        <v>27</v>
      </c>
      <c r="C597" t="s">
        <v>888</v>
      </c>
      <c r="D597" s="4" t="s">
        <v>11</v>
      </c>
      <c r="E597" t="str">
        <f t="shared" si="4"/>
        <v>6E 5</v>
      </c>
      <c r="F597" s="10" t="s">
        <v>446</v>
      </c>
      <c r="G597" s="10">
        <v>2002</v>
      </c>
      <c r="H597" t="s">
        <v>14</v>
      </c>
      <c r="I597" s="11"/>
    </row>
    <row r="598" spans="1:9" ht="27.75" customHeight="1">
      <c r="A598">
        <v>6510</v>
      </c>
      <c r="B598" t="s">
        <v>889</v>
      </c>
      <c r="C598" t="s">
        <v>677</v>
      </c>
      <c r="D598" s="4" t="s">
        <v>11</v>
      </c>
      <c r="E598" t="str">
        <f t="shared" si="4"/>
        <v>6E 5</v>
      </c>
      <c r="F598" s="10" t="s">
        <v>352</v>
      </c>
      <c r="G598" s="10">
        <v>2003</v>
      </c>
      <c r="H598" t="s">
        <v>20</v>
      </c>
      <c r="I598" s="11"/>
    </row>
    <row r="599" spans="1:9" ht="27.75" customHeight="1">
      <c r="A599">
        <v>6511</v>
      </c>
      <c r="B599" t="s">
        <v>890</v>
      </c>
      <c r="C599" t="s">
        <v>891</v>
      </c>
      <c r="D599" s="4" t="s">
        <v>11</v>
      </c>
      <c r="E599" t="str">
        <f t="shared" si="4"/>
        <v>6E 5</v>
      </c>
      <c r="F599" s="10" t="s">
        <v>446</v>
      </c>
      <c r="G599" s="10">
        <v>2003</v>
      </c>
      <c r="H599" t="s">
        <v>14</v>
      </c>
      <c r="I599" s="11"/>
    </row>
    <row r="600" spans="1:9" ht="27.75" customHeight="1">
      <c r="A600">
        <v>6512</v>
      </c>
      <c r="B600" t="s">
        <v>892</v>
      </c>
      <c r="C600" t="s">
        <v>893</v>
      </c>
      <c r="D600" s="4" t="s">
        <v>11</v>
      </c>
      <c r="E600" t="str">
        <f t="shared" si="4"/>
        <v>6E 5</v>
      </c>
      <c r="F600" s="10" t="s">
        <v>352</v>
      </c>
      <c r="G600" s="10">
        <v>2003</v>
      </c>
      <c r="H600" t="s">
        <v>20</v>
      </c>
      <c r="I600" s="11"/>
    </row>
    <row r="601" spans="1:9" ht="27.75" customHeight="1">
      <c r="A601">
        <v>6513</v>
      </c>
      <c r="B601" t="s">
        <v>894</v>
      </c>
      <c r="C601" t="s">
        <v>764</v>
      </c>
      <c r="D601" s="4" t="s">
        <v>11</v>
      </c>
      <c r="E601" t="str">
        <f t="shared" si="4"/>
        <v>6E 5</v>
      </c>
      <c r="F601" s="10" t="s">
        <v>446</v>
      </c>
      <c r="G601" s="10">
        <v>2003</v>
      </c>
      <c r="H601" t="s">
        <v>14</v>
      </c>
      <c r="I601" s="11"/>
    </row>
    <row r="602" spans="1:9" ht="27.75" customHeight="1">
      <c r="A602">
        <v>6514</v>
      </c>
      <c r="B602" t="s">
        <v>895</v>
      </c>
      <c r="C602" t="s">
        <v>896</v>
      </c>
      <c r="D602" s="4" t="s">
        <v>11</v>
      </c>
      <c r="E602" t="str">
        <f t="shared" si="4"/>
        <v>6E 5</v>
      </c>
      <c r="F602" s="10" t="s">
        <v>352</v>
      </c>
      <c r="G602" s="10">
        <v>2003</v>
      </c>
      <c r="H602" t="s">
        <v>20</v>
      </c>
      <c r="I602" s="11"/>
    </row>
    <row r="603" spans="1:9" ht="27.75" customHeight="1">
      <c r="A603">
        <v>6515</v>
      </c>
      <c r="B603" t="s">
        <v>897</v>
      </c>
      <c r="C603" t="s">
        <v>898</v>
      </c>
      <c r="D603" s="4" t="s">
        <v>11</v>
      </c>
      <c r="E603" t="str">
        <f t="shared" si="4"/>
        <v>6E 5</v>
      </c>
      <c r="F603" s="10" t="s">
        <v>352</v>
      </c>
      <c r="G603" s="10">
        <v>2003</v>
      </c>
      <c r="H603" t="s">
        <v>20</v>
      </c>
      <c r="I603" s="11"/>
    </row>
    <row r="604" spans="1:9" ht="27.75" customHeight="1">
      <c r="A604">
        <v>6516</v>
      </c>
      <c r="B604" t="s">
        <v>899</v>
      </c>
      <c r="C604" t="s">
        <v>612</v>
      </c>
      <c r="D604" s="4" t="s">
        <v>11</v>
      </c>
      <c r="E604" t="str">
        <f t="shared" si="4"/>
        <v>6E 5</v>
      </c>
      <c r="F604" s="10" t="s">
        <v>352</v>
      </c>
      <c r="G604" s="10">
        <v>2004</v>
      </c>
      <c r="H604" t="s">
        <v>20</v>
      </c>
      <c r="I604" s="11"/>
    </row>
    <row r="605" spans="1:9" ht="27.75" customHeight="1">
      <c r="A605">
        <v>6517</v>
      </c>
      <c r="B605" t="s">
        <v>343</v>
      </c>
      <c r="C605" t="s">
        <v>900</v>
      </c>
      <c r="D605" s="4" t="s">
        <v>11</v>
      </c>
      <c r="E605" t="str">
        <f t="shared" si="4"/>
        <v>6E 5</v>
      </c>
      <c r="F605" s="10" t="s">
        <v>352</v>
      </c>
      <c r="G605" s="10">
        <v>2003</v>
      </c>
      <c r="H605" t="s">
        <v>20</v>
      </c>
      <c r="I605" s="11"/>
    </row>
    <row r="606" spans="1:9" ht="27.75" customHeight="1">
      <c r="A606">
        <v>6518</v>
      </c>
      <c r="B606" t="s">
        <v>901</v>
      </c>
      <c r="C606" t="s">
        <v>557</v>
      </c>
      <c r="D606" s="4" t="s">
        <v>11</v>
      </c>
      <c r="E606" t="str">
        <f t="shared" si="4"/>
        <v>6E 5</v>
      </c>
      <c r="F606" s="10" t="s">
        <v>352</v>
      </c>
      <c r="G606" s="10">
        <v>2003</v>
      </c>
      <c r="H606" t="s">
        <v>20</v>
      </c>
      <c r="I606" s="11"/>
    </row>
    <row r="607" spans="1:9" ht="27.75" customHeight="1">
      <c r="A607">
        <v>6519</v>
      </c>
      <c r="B607" t="s">
        <v>902</v>
      </c>
      <c r="C607" t="s">
        <v>95</v>
      </c>
      <c r="D607" s="4" t="s">
        <v>11</v>
      </c>
      <c r="E607" t="str">
        <f t="shared" si="4"/>
        <v>6E 5</v>
      </c>
      <c r="F607" s="10" t="s">
        <v>446</v>
      </c>
      <c r="G607" s="10">
        <v>2004</v>
      </c>
      <c r="H607" t="s">
        <v>14</v>
      </c>
      <c r="I607" s="11"/>
    </row>
    <row r="608" spans="1:9" ht="27.75" customHeight="1">
      <c r="A608">
        <v>6520</v>
      </c>
      <c r="B608" t="s">
        <v>903</v>
      </c>
      <c r="C608" t="s">
        <v>904</v>
      </c>
      <c r="D608" s="4" t="s">
        <v>11</v>
      </c>
      <c r="E608" t="str">
        <f t="shared" si="4"/>
        <v>6E 5</v>
      </c>
      <c r="F608" s="10" t="s">
        <v>446</v>
      </c>
      <c r="G608" s="10">
        <v>2002</v>
      </c>
      <c r="H608" t="s">
        <v>14</v>
      </c>
      <c r="I608" s="11"/>
    </row>
    <row r="609" spans="1:9" ht="27.75" customHeight="1">
      <c r="A609">
        <v>6521</v>
      </c>
      <c r="B609" t="s">
        <v>905</v>
      </c>
      <c r="C609" t="s">
        <v>145</v>
      </c>
      <c r="D609" s="4" t="s">
        <v>11</v>
      </c>
      <c r="E609" t="str">
        <f t="shared" si="4"/>
        <v>6E 5</v>
      </c>
      <c r="F609" s="10" t="s">
        <v>446</v>
      </c>
      <c r="G609" s="10">
        <v>2003</v>
      </c>
      <c r="H609" t="s">
        <v>14</v>
      </c>
      <c r="I609" s="11"/>
    </row>
    <row r="610" spans="1:9" ht="27.75" customHeight="1">
      <c r="A610">
        <v>6522</v>
      </c>
      <c r="B610" t="s">
        <v>98</v>
      </c>
      <c r="C610" t="s">
        <v>906</v>
      </c>
      <c r="D610" s="4" t="s">
        <v>11</v>
      </c>
      <c r="E610" t="str">
        <f t="shared" si="4"/>
        <v>6E 5</v>
      </c>
      <c r="F610" s="10" t="s">
        <v>446</v>
      </c>
      <c r="G610" s="10">
        <v>2003</v>
      </c>
      <c r="H610" t="s">
        <v>14</v>
      </c>
      <c r="I610" s="11"/>
    </row>
    <row r="611" spans="1:9" ht="27.75" customHeight="1">
      <c r="A611">
        <v>6523</v>
      </c>
      <c r="B611" t="s">
        <v>907</v>
      </c>
      <c r="C611" t="s">
        <v>908</v>
      </c>
      <c r="D611" s="4" t="s">
        <v>11</v>
      </c>
      <c r="E611" t="str">
        <f t="shared" si="4"/>
        <v>6E 5</v>
      </c>
      <c r="F611" s="10" t="s">
        <v>446</v>
      </c>
      <c r="G611" s="10">
        <v>2003</v>
      </c>
      <c r="H611" t="s">
        <v>14</v>
      </c>
      <c r="I611" s="11"/>
    </row>
    <row r="612" spans="1:9" ht="27.75" customHeight="1">
      <c r="A612">
        <v>6524</v>
      </c>
      <c r="B612" t="s">
        <v>909</v>
      </c>
      <c r="C612" t="s">
        <v>720</v>
      </c>
      <c r="D612" s="4" t="s">
        <v>11</v>
      </c>
      <c r="E612" t="str">
        <f t="shared" si="4"/>
        <v>6E 5</v>
      </c>
      <c r="F612" s="10" t="s">
        <v>352</v>
      </c>
      <c r="G612" s="10">
        <v>2003</v>
      </c>
      <c r="H612" t="s">
        <v>20</v>
      </c>
      <c r="I612" s="11"/>
    </row>
    <row r="613" spans="1:9" ht="27.75" customHeight="1">
      <c r="A613">
        <v>6525</v>
      </c>
      <c r="B613" t="s">
        <v>293</v>
      </c>
      <c r="C613" t="s">
        <v>265</v>
      </c>
      <c r="D613" s="4" t="s">
        <v>11</v>
      </c>
      <c r="E613" t="str">
        <f t="shared" si="4"/>
        <v>6E 5</v>
      </c>
      <c r="F613" s="10" t="s">
        <v>446</v>
      </c>
      <c r="G613" s="10">
        <v>2003</v>
      </c>
      <c r="H613" t="s">
        <v>14</v>
      </c>
      <c r="I613" s="11"/>
    </row>
    <row r="614" spans="1:9" ht="27.75" customHeight="1">
      <c r="A614">
        <v>6526</v>
      </c>
      <c r="B614" t="s">
        <v>364</v>
      </c>
      <c r="C614" t="s">
        <v>149</v>
      </c>
      <c r="D614" s="4" t="s">
        <v>11</v>
      </c>
      <c r="E614" t="str">
        <f t="shared" si="4"/>
        <v>6E 5</v>
      </c>
      <c r="F614" s="10" t="s">
        <v>446</v>
      </c>
      <c r="G614" s="10">
        <v>2003</v>
      </c>
      <c r="H614" t="s">
        <v>14</v>
      </c>
      <c r="I614" s="11"/>
    </row>
    <row r="615" spans="1:9" ht="27.75" customHeight="1">
      <c r="A615">
        <v>6601</v>
      </c>
      <c r="B615" t="s">
        <v>910</v>
      </c>
      <c r="C615" t="s">
        <v>535</v>
      </c>
      <c r="D615" s="4" t="s">
        <v>11</v>
      </c>
      <c r="E615" t="str">
        <f aca="true" t="shared" si="5" ref="E615:E640">"6E 6"</f>
        <v>6E 6</v>
      </c>
      <c r="F615" s="10" t="s">
        <v>446</v>
      </c>
      <c r="G615" s="10">
        <v>2003</v>
      </c>
      <c r="H615" t="s">
        <v>14</v>
      </c>
      <c r="I615" s="11"/>
    </row>
    <row r="616" spans="1:9" ht="27.75" customHeight="1">
      <c r="A616">
        <v>6602</v>
      </c>
      <c r="B616" t="s">
        <v>911</v>
      </c>
      <c r="C616" t="s">
        <v>278</v>
      </c>
      <c r="D616" s="4" t="s">
        <v>11</v>
      </c>
      <c r="E616" t="str">
        <f t="shared" si="5"/>
        <v>6E 6</v>
      </c>
      <c r="F616" s="10" t="s">
        <v>352</v>
      </c>
      <c r="G616" s="10">
        <v>2003</v>
      </c>
      <c r="H616" t="s">
        <v>20</v>
      </c>
      <c r="I616" s="11"/>
    </row>
    <row r="617" spans="1:9" ht="27.75" customHeight="1">
      <c r="A617">
        <v>6603</v>
      </c>
      <c r="B617" t="s">
        <v>177</v>
      </c>
      <c r="C617" t="s">
        <v>42</v>
      </c>
      <c r="D617" s="4" t="s">
        <v>11</v>
      </c>
      <c r="E617" t="str">
        <f t="shared" si="5"/>
        <v>6E 6</v>
      </c>
      <c r="F617" s="10" t="s">
        <v>446</v>
      </c>
      <c r="G617" s="10">
        <v>2003</v>
      </c>
      <c r="H617" t="s">
        <v>14</v>
      </c>
      <c r="I617" s="11"/>
    </row>
    <row r="618" spans="1:9" ht="27.75" customHeight="1">
      <c r="A618">
        <v>6604</v>
      </c>
      <c r="B618" t="s">
        <v>912</v>
      </c>
      <c r="C618" t="s">
        <v>913</v>
      </c>
      <c r="D618" s="4" t="s">
        <v>11</v>
      </c>
      <c r="E618" t="str">
        <f t="shared" si="5"/>
        <v>6E 6</v>
      </c>
      <c r="F618" s="10" t="s">
        <v>446</v>
      </c>
      <c r="G618" s="10">
        <v>2003</v>
      </c>
      <c r="H618" t="s">
        <v>14</v>
      </c>
      <c r="I618" s="11"/>
    </row>
    <row r="619" spans="1:9" ht="27.75" customHeight="1">
      <c r="A619">
        <v>6605</v>
      </c>
      <c r="B619" t="s">
        <v>914</v>
      </c>
      <c r="C619" t="s">
        <v>915</v>
      </c>
      <c r="D619" s="4" t="s">
        <v>11</v>
      </c>
      <c r="E619" t="str">
        <f t="shared" si="5"/>
        <v>6E 6</v>
      </c>
      <c r="F619" s="10" t="s">
        <v>446</v>
      </c>
      <c r="G619" s="10">
        <v>2003</v>
      </c>
      <c r="H619" t="s">
        <v>14</v>
      </c>
      <c r="I619" s="11"/>
    </row>
    <row r="620" spans="1:9" ht="27.75" customHeight="1">
      <c r="A620">
        <v>6606</v>
      </c>
      <c r="B620" t="s">
        <v>916</v>
      </c>
      <c r="C620" t="s">
        <v>64</v>
      </c>
      <c r="D620" s="4" t="s">
        <v>11</v>
      </c>
      <c r="E620" t="str">
        <f t="shared" si="5"/>
        <v>6E 6</v>
      </c>
      <c r="F620" s="10" t="s">
        <v>446</v>
      </c>
      <c r="G620" s="10">
        <v>2003</v>
      </c>
      <c r="H620" t="s">
        <v>14</v>
      </c>
      <c r="I620" s="11"/>
    </row>
    <row r="621" spans="1:9" ht="27.75" customHeight="1">
      <c r="A621">
        <v>6607</v>
      </c>
      <c r="B621" t="s">
        <v>917</v>
      </c>
      <c r="C621" t="s">
        <v>918</v>
      </c>
      <c r="D621" s="4" t="s">
        <v>11</v>
      </c>
      <c r="E621" t="str">
        <f t="shared" si="5"/>
        <v>6E 6</v>
      </c>
      <c r="F621" s="10" t="s">
        <v>352</v>
      </c>
      <c r="G621" s="10">
        <v>2003</v>
      </c>
      <c r="H621" t="s">
        <v>20</v>
      </c>
      <c r="I621" s="11"/>
    </row>
    <row r="622" spans="1:9" ht="27.75" customHeight="1">
      <c r="A622">
        <v>6608</v>
      </c>
      <c r="B622" t="s">
        <v>919</v>
      </c>
      <c r="C622" t="s">
        <v>457</v>
      </c>
      <c r="D622" s="4" t="s">
        <v>11</v>
      </c>
      <c r="E622" t="str">
        <f t="shared" si="5"/>
        <v>6E 6</v>
      </c>
      <c r="F622" s="10" t="s">
        <v>446</v>
      </c>
      <c r="G622" s="10">
        <v>2003</v>
      </c>
      <c r="H622" t="s">
        <v>14</v>
      </c>
      <c r="I622" s="11"/>
    </row>
    <row r="623" spans="1:9" ht="27.75" customHeight="1">
      <c r="A623">
        <v>6609</v>
      </c>
      <c r="B623" t="s">
        <v>381</v>
      </c>
      <c r="C623" t="s">
        <v>920</v>
      </c>
      <c r="D623" s="4" t="s">
        <v>11</v>
      </c>
      <c r="E623" t="str">
        <f t="shared" si="5"/>
        <v>6E 6</v>
      </c>
      <c r="F623" s="10" t="s">
        <v>446</v>
      </c>
      <c r="G623" s="10">
        <v>2003</v>
      </c>
      <c r="H623" t="s">
        <v>14</v>
      </c>
      <c r="I623" s="11"/>
    </row>
    <row r="624" spans="1:9" ht="27.75" customHeight="1">
      <c r="A624">
        <v>6610</v>
      </c>
      <c r="B624" t="s">
        <v>921</v>
      </c>
      <c r="C624" t="s">
        <v>448</v>
      </c>
      <c r="D624" s="4" t="s">
        <v>11</v>
      </c>
      <c r="E624" t="str">
        <f t="shared" si="5"/>
        <v>6E 6</v>
      </c>
      <c r="F624" s="10" t="s">
        <v>446</v>
      </c>
      <c r="G624" s="10">
        <v>2003</v>
      </c>
      <c r="H624" t="s">
        <v>14</v>
      </c>
      <c r="I624" s="11"/>
    </row>
    <row r="625" spans="1:9" ht="27.75" customHeight="1">
      <c r="A625">
        <v>6611</v>
      </c>
      <c r="B625" t="s">
        <v>772</v>
      </c>
      <c r="C625" t="s">
        <v>151</v>
      </c>
      <c r="D625" s="4" t="s">
        <v>11</v>
      </c>
      <c r="E625" t="str">
        <f t="shared" si="5"/>
        <v>6E 6</v>
      </c>
      <c r="F625" s="10" t="s">
        <v>352</v>
      </c>
      <c r="G625" s="10">
        <v>2002</v>
      </c>
      <c r="H625" t="s">
        <v>20</v>
      </c>
      <c r="I625" s="11"/>
    </row>
    <row r="626" spans="1:9" ht="27.75" customHeight="1">
      <c r="A626">
        <v>6612</v>
      </c>
      <c r="B626" t="s">
        <v>922</v>
      </c>
      <c r="C626" t="s">
        <v>923</v>
      </c>
      <c r="D626" s="4" t="s">
        <v>11</v>
      </c>
      <c r="E626" t="str">
        <f t="shared" si="5"/>
        <v>6E 6</v>
      </c>
      <c r="F626" s="10" t="s">
        <v>446</v>
      </c>
      <c r="G626" s="10">
        <v>2003</v>
      </c>
      <c r="H626" t="s">
        <v>14</v>
      </c>
      <c r="I626" s="11"/>
    </row>
    <row r="627" spans="1:9" ht="27.75" customHeight="1">
      <c r="A627">
        <v>6613</v>
      </c>
      <c r="B627" t="s">
        <v>423</v>
      </c>
      <c r="C627" t="s">
        <v>255</v>
      </c>
      <c r="D627" s="4" t="s">
        <v>11</v>
      </c>
      <c r="E627" t="str">
        <f t="shared" si="5"/>
        <v>6E 6</v>
      </c>
      <c r="F627" s="10" t="s">
        <v>446</v>
      </c>
      <c r="G627" s="10">
        <v>2003</v>
      </c>
      <c r="H627" t="s">
        <v>14</v>
      </c>
      <c r="I627" s="11"/>
    </row>
    <row r="628" spans="1:9" ht="27.75" customHeight="1">
      <c r="A628">
        <v>6614</v>
      </c>
      <c r="B628" t="s">
        <v>924</v>
      </c>
      <c r="C628" t="s">
        <v>304</v>
      </c>
      <c r="D628" s="4" t="s">
        <v>11</v>
      </c>
      <c r="E628" t="str">
        <f t="shared" si="5"/>
        <v>6E 6</v>
      </c>
      <c r="F628" s="10" t="s">
        <v>446</v>
      </c>
      <c r="G628" s="10">
        <v>2003</v>
      </c>
      <c r="H628" t="s">
        <v>14</v>
      </c>
      <c r="I628" s="11"/>
    </row>
    <row r="629" spans="1:9" ht="27.75" customHeight="1">
      <c r="A629">
        <v>6615</v>
      </c>
      <c r="B629" t="s">
        <v>925</v>
      </c>
      <c r="C629" t="s">
        <v>731</v>
      </c>
      <c r="D629" s="4" t="s">
        <v>11</v>
      </c>
      <c r="E629" t="str">
        <f t="shared" si="5"/>
        <v>6E 6</v>
      </c>
      <c r="F629" s="10" t="s">
        <v>446</v>
      </c>
      <c r="G629" s="10">
        <v>2002</v>
      </c>
      <c r="H629" t="s">
        <v>14</v>
      </c>
      <c r="I629" s="11"/>
    </row>
    <row r="630" spans="1:9" ht="27.75" customHeight="1">
      <c r="A630">
        <v>6616</v>
      </c>
      <c r="B630" t="s">
        <v>715</v>
      </c>
      <c r="C630" t="s">
        <v>563</v>
      </c>
      <c r="D630" s="4" t="s">
        <v>11</v>
      </c>
      <c r="E630" t="str">
        <f t="shared" si="5"/>
        <v>6E 6</v>
      </c>
      <c r="F630" s="10" t="s">
        <v>352</v>
      </c>
      <c r="G630" s="10">
        <v>2003</v>
      </c>
      <c r="H630" t="s">
        <v>20</v>
      </c>
      <c r="I630" s="11"/>
    </row>
    <row r="631" spans="1:9" ht="27.75" customHeight="1">
      <c r="A631">
        <v>6617</v>
      </c>
      <c r="B631" t="s">
        <v>926</v>
      </c>
      <c r="C631" t="s">
        <v>927</v>
      </c>
      <c r="D631" s="4" t="s">
        <v>11</v>
      </c>
      <c r="E631" t="str">
        <f t="shared" si="5"/>
        <v>6E 6</v>
      </c>
      <c r="F631" s="10" t="s">
        <v>446</v>
      </c>
      <c r="G631" s="10">
        <v>2003</v>
      </c>
      <c r="H631" t="s">
        <v>14</v>
      </c>
      <c r="I631" s="11"/>
    </row>
    <row r="632" spans="1:9" ht="27.75" customHeight="1">
      <c r="A632">
        <v>6618</v>
      </c>
      <c r="B632" t="s">
        <v>928</v>
      </c>
      <c r="C632" t="s">
        <v>929</v>
      </c>
      <c r="D632" s="4" t="s">
        <v>11</v>
      </c>
      <c r="E632" t="str">
        <f t="shared" si="5"/>
        <v>6E 6</v>
      </c>
      <c r="F632" s="10" t="s">
        <v>352</v>
      </c>
      <c r="G632" s="10">
        <v>2003</v>
      </c>
      <c r="H632" t="s">
        <v>20</v>
      </c>
      <c r="I632" s="11"/>
    </row>
    <row r="633" spans="1:9" ht="27.75" customHeight="1">
      <c r="A633">
        <v>6619</v>
      </c>
      <c r="B633" t="s">
        <v>930</v>
      </c>
      <c r="C633" t="s">
        <v>931</v>
      </c>
      <c r="D633" s="4" t="s">
        <v>11</v>
      </c>
      <c r="E633" t="str">
        <f t="shared" si="5"/>
        <v>6E 6</v>
      </c>
      <c r="F633" s="10" t="s">
        <v>446</v>
      </c>
      <c r="G633" s="10">
        <v>2003</v>
      </c>
      <c r="H633" t="s">
        <v>14</v>
      </c>
      <c r="I633" s="11"/>
    </row>
    <row r="634" spans="1:9" ht="27.75" customHeight="1">
      <c r="A634">
        <v>6620</v>
      </c>
      <c r="B634" t="s">
        <v>397</v>
      </c>
      <c r="C634" t="s">
        <v>932</v>
      </c>
      <c r="D634" s="4" t="s">
        <v>11</v>
      </c>
      <c r="E634" t="str">
        <f t="shared" si="5"/>
        <v>6E 6</v>
      </c>
      <c r="F634" s="10" t="s">
        <v>352</v>
      </c>
      <c r="G634" s="10">
        <v>2003</v>
      </c>
      <c r="H634" t="s">
        <v>20</v>
      </c>
      <c r="I634" s="11"/>
    </row>
    <row r="635" spans="1:9" ht="27.75" customHeight="1">
      <c r="A635">
        <v>6621</v>
      </c>
      <c r="B635" t="s">
        <v>933</v>
      </c>
      <c r="C635" t="s">
        <v>263</v>
      </c>
      <c r="D635" s="4" t="s">
        <v>11</v>
      </c>
      <c r="E635" t="str">
        <f t="shared" si="5"/>
        <v>6E 6</v>
      </c>
      <c r="F635" s="10" t="s">
        <v>352</v>
      </c>
      <c r="G635" s="10">
        <v>2003</v>
      </c>
      <c r="H635" t="s">
        <v>20</v>
      </c>
      <c r="I635" s="11"/>
    </row>
    <row r="636" spans="1:9" ht="27.75" customHeight="1">
      <c r="A636">
        <v>6622</v>
      </c>
      <c r="B636" t="s">
        <v>934</v>
      </c>
      <c r="C636" t="s">
        <v>26</v>
      </c>
      <c r="D636" s="4" t="s">
        <v>11</v>
      </c>
      <c r="E636" t="str">
        <f t="shared" si="5"/>
        <v>6E 6</v>
      </c>
      <c r="F636" s="10" t="s">
        <v>352</v>
      </c>
      <c r="G636" s="10">
        <v>2003</v>
      </c>
      <c r="H636" t="s">
        <v>20</v>
      </c>
      <c r="I636" s="11"/>
    </row>
    <row r="637" spans="1:9" ht="27.75" customHeight="1">
      <c r="A637">
        <v>6623</v>
      </c>
      <c r="B637" t="s">
        <v>935</v>
      </c>
      <c r="C637" t="s">
        <v>209</v>
      </c>
      <c r="D637" s="4" t="s">
        <v>11</v>
      </c>
      <c r="E637" t="str">
        <f t="shared" si="5"/>
        <v>6E 6</v>
      </c>
      <c r="F637" s="10" t="s">
        <v>446</v>
      </c>
      <c r="G637" s="10">
        <v>2003</v>
      </c>
      <c r="H637" t="s">
        <v>14</v>
      </c>
      <c r="I637" s="11"/>
    </row>
    <row r="638" spans="1:9" ht="27.75" customHeight="1">
      <c r="A638">
        <v>6624</v>
      </c>
      <c r="B638" t="s">
        <v>936</v>
      </c>
      <c r="C638" t="s">
        <v>937</v>
      </c>
      <c r="D638" s="4" t="s">
        <v>11</v>
      </c>
      <c r="E638" t="str">
        <f t="shared" si="5"/>
        <v>6E 6</v>
      </c>
      <c r="F638" s="10" t="s">
        <v>352</v>
      </c>
      <c r="G638" s="10">
        <v>2003</v>
      </c>
      <c r="H638" t="s">
        <v>20</v>
      </c>
      <c r="I638" s="11"/>
    </row>
    <row r="639" spans="1:8" ht="27.75" customHeight="1">
      <c r="A639">
        <v>6625</v>
      </c>
      <c r="B639" t="s">
        <v>938</v>
      </c>
      <c r="C639" t="s">
        <v>617</v>
      </c>
      <c r="D639" s="4" t="s">
        <v>11</v>
      </c>
      <c r="E639" t="str">
        <f t="shared" si="5"/>
        <v>6E 6</v>
      </c>
      <c r="F639" s="10" t="s">
        <v>352</v>
      </c>
      <c r="G639" s="10">
        <v>2003</v>
      </c>
      <c r="H639" t="s">
        <v>20</v>
      </c>
    </row>
    <row r="640" spans="1:8" ht="27.75" customHeight="1">
      <c r="A640">
        <v>6626</v>
      </c>
      <c r="B640" t="s">
        <v>250</v>
      </c>
      <c r="C640" t="s">
        <v>615</v>
      </c>
      <c r="D640" s="4" t="s">
        <v>11</v>
      </c>
      <c r="E640" t="str">
        <f t="shared" si="5"/>
        <v>6E 6</v>
      </c>
      <c r="F640" s="10" t="s">
        <v>352</v>
      </c>
      <c r="G640" s="10">
        <v>2003</v>
      </c>
      <c r="H640" t="s">
        <v>20</v>
      </c>
    </row>
    <row r="641" spans="5:8" ht="27.75" customHeight="1">
      <c r="E641"/>
      <c r="F641" s="10"/>
      <c r="G641" s="10"/>
      <c r="H641"/>
    </row>
    <row r="642" spans="5:8" ht="27.75" customHeight="1">
      <c r="E642"/>
      <c r="F642" s="10"/>
      <c r="G642" s="10"/>
      <c r="H642"/>
    </row>
    <row r="643" spans="5:8" ht="27.75" customHeight="1">
      <c r="E643"/>
      <c r="F643" s="10"/>
      <c r="G643" s="10"/>
      <c r="H643"/>
    </row>
    <row r="644" spans="5:8" ht="27.75" customHeight="1">
      <c r="E644"/>
      <c r="F644" s="10"/>
      <c r="G644" s="10"/>
      <c r="H644"/>
    </row>
    <row r="645" spans="5:8" ht="27.75" customHeight="1">
      <c r="E645"/>
      <c r="F645" s="10"/>
      <c r="G645" s="10"/>
      <c r="H645"/>
    </row>
    <row r="646" spans="5:8" ht="27.75" customHeight="1">
      <c r="E646"/>
      <c r="F646" s="10"/>
      <c r="G646" s="10"/>
      <c r="H646"/>
    </row>
    <row r="647" spans="5:8" ht="27.75" customHeight="1">
      <c r="E647"/>
      <c r="F647" s="10"/>
      <c r="G647" s="10"/>
      <c r="H647"/>
    </row>
    <row r="648" spans="5:8" ht="27.75" customHeight="1">
      <c r="E648"/>
      <c r="F648" s="10"/>
      <c r="G648" s="10"/>
      <c r="H648"/>
    </row>
    <row r="649" spans="5:8" ht="27.75" customHeight="1">
      <c r="E649"/>
      <c r="F649" s="10"/>
      <c r="G649" s="10"/>
      <c r="H649"/>
    </row>
    <row r="650" spans="5:8" ht="27.75" customHeight="1">
      <c r="E650"/>
      <c r="F650" s="10"/>
      <c r="G650" s="10"/>
      <c r="H650"/>
    </row>
    <row r="651" spans="5:8" ht="27.75" customHeight="1">
      <c r="E651"/>
      <c r="F651" s="10"/>
      <c r="G651" s="10"/>
      <c r="H651"/>
    </row>
    <row r="652" spans="5:8" ht="27.75" customHeight="1">
      <c r="E652"/>
      <c r="F652" s="10"/>
      <c r="G652" s="10"/>
      <c r="H652"/>
    </row>
    <row r="653" spans="5:8" ht="27.75" customHeight="1">
      <c r="E653"/>
      <c r="F653" s="10"/>
      <c r="G653" s="10"/>
      <c r="H653"/>
    </row>
    <row r="654" spans="5:8" ht="75" customHeight="1">
      <c r="E654"/>
      <c r="F654" s="10"/>
      <c r="G654" s="10"/>
      <c r="H654"/>
    </row>
    <row r="655" spans="5:8" ht="75" customHeight="1">
      <c r="E655"/>
      <c r="F655" s="10"/>
      <c r="G655" s="10"/>
      <c r="H655"/>
    </row>
    <row r="656" spans="5:8" ht="75" customHeight="1">
      <c r="E656"/>
      <c r="F656" s="10"/>
      <c r="G656" s="10"/>
      <c r="H656"/>
    </row>
    <row r="657" spans="5:8" ht="75" customHeight="1">
      <c r="E657"/>
      <c r="F657" s="10"/>
      <c r="G657" s="10"/>
      <c r="H657"/>
    </row>
    <row r="658" spans="5:8" ht="75" customHeight="1">
      <c r="E658"/>
      <c r="F658" s="10"/>
      <c r="G658" s="10"/>
      <c r="H658"/>
    </row>
    <row r="659" spans="5:8" ht="75" customHeight="1">
      <c r="E659"/>
      <c r="F659" s="10"/>
      <c r="G659" s="10"/>
      <c r="H659"/>
    </row>
    <row r="660" spans="5:8" ht="75" customHeight="1">
      <c r="E660"/>
      <c r="F660" s="10"/>
      <c r="G660" s="10"/>
      <c r="H660"/>
    </row>
    <row r="661" spans="5:8" ht="75" customHeight="1">
      <c r="E661"/>
      <c r="F661" s="10"/>
      <c r="G661" s="10"/>
      <c r="H661"/>
    </row>
    <row r="662" spans="5:8" ht="75" customHeight="1">
      <c r="E662"/>
      <c r="F662" s="10"/>
      <c r="G662" s="10"/>
      <c r="H662"/>
    </row>
    <row r="663" spans="5:8" ht="75" customHeight="1">
      <c r="E663"/>
      <c r="F663" s="10"/>
      <c r="G663" s="10"/>
      <c r="H663"/>
    </row>
    <row r="664" spans="5:8" ht="75" customHeight="1">
      <c r="E664"/>
      <c r="F664" s="10"/>
      <c r="G664" s="10"/>
      <c r="H664"/>
    </row>
    <row r="665" spans="5:8" ht="75" customHeight="1">
      <c r="E665"/>
      <c r="F665" s="10"/>
      <c r="G665" s="10"/>
      <c r="H665"/>
    </row>
    <row r="666" spans="5:8" ht="75" customHeight="1">
      <c r="E666"/>
      <c r="F666" s="10"/>
      <c r="G666" s="10"/>
      <c r="H666"/>
    </row>
    <row r="667" spans="5:8" ht="75" customHeight="1">
      <c r="E667"/>
      <c r="F667" s="10"/>
      <c r="G667" s="10"/>
      <c r="H667"/>
    </row>
    <row r="668" spans="5:8" ht="75" customHeight="1">
      <c r="E668"/>
      <c r="F668" s="10"/>
      <c r="G668" s="10"/>
      <c r="H668"/>
    </row>
    <row r="669" spans="5:8" ht="75" customHeight="1">
      <c r="E669"/>
      <c r="F669" s="10"/>
      <c r="G669" s="10"/>
      <c r="H669"/>
    </row>
    <row r="670" spans="5:8" ht="75" customHeight="1">
      <c r="E670"/>
      <c r="F670" s="10"/>
      <c r="G670" s="10"/>
      <c r="H670"/>
    </row>
    <row r="671" spans="5:8" ht="75" customHeight="1">
      <c r="E671"/>
      <c r="F671" s="10"/>
      <c r="G671" s="10"/>
      <c r="H671"/>
    </row>
    <row r="672" spans="5:8" ht="75" customHeight="1">
      <c r="E672"/>
      <c r="F672" s="10"/>
      <c r="G672" s="10"/>
      <c r="H672"/>
    </row>
    <row r="673" spans="5:8" ht="75" customHeight="1">
      <c r="E673"/>
      <c r="F673" s="10"/>
      <c r="G673" s="10"/>
      <c r="H673"/>
    </row>
    <row r="674" spans="5:8" ht="75" customHeight="1">
      <c r="E674"/>
      <c r="F674" s="10"/>
      <c r="G674" s="10"/>
      <c r="H674"/>
    </row>
    <row r="675" spans="5:8" ht="75" customHeight="1">
      <c r="E675"/>
      <c r="F675" s="10"/>
      <c r="G675" s="10"/>
      <c r="H675"/>
    </row>
    <row r="676" spans="5:8" ht="75" customHeight="1">
      <c r="E676"/>
      <c r="F676" s="10"/>
      <c r="G676" s="10"/>
      <c r="H676"/>
    </row>
    <row r="677" spans="5:8" ht="75" customHeight="1">
      <c r="E677"/>
      <c r="F677" s="10"/>
      <c r="G677" s="10"/>
      <c r="H677"/>
    </row>
    <row r="678" spans="5:8" ht="75" customHeight="1">
      <c r="E678"/>
      <c r="F678" s="10"/>
      <c r="G678" s="10"/>
      <c r="H678"/>
    </row>
    <row r="679" spans="5:8" ht="75" customHeight="1">
      <c r="E679"/>
      <c r="F679" s="10"/>
      <c r="G679" s="10"/>
      <c r="H679"/>
    </row>
    <row r="680" spans="5:8" ht="75" customHeight="1">
      <c r="E680"/>
      <c r="F680" s="10"/>
      <c r="G680" s="10"/>
      <c r="H680"/>
    </row>
    <row r="681" spans="5:8" ht="75" customHeight="1">
      <c r="E681"/>
      <c r="F681" s="10"/>
      <c r="G681" s="10"/>
      <c r="H681"/>
    </row>
    <row r="682" spans="5:8" ht="75" customHeight="1">
      <c r="E682"/>
      <c r="F682" s="10"/>
      <c r="G682" s="10"/>
      <c r="H682"/>
    </row>
    <row r="683" spans="5:8" ht="75" customHeight="1">
      <c r="E683"/>
      <c r="F683" s="10"/>
      <c r="G683" s="10"/>
      <c r="H683"/>
    </row>
    <row r="684" spans="5:8" ht="75" customHeight="1">
      <c r="E684"/>
      <c r="F684" s="10"/>
      <c r="G684" s="10"/>
      <c r="H684"/>
    </row>
    <row r="685" spans="5:8" ht="75" customHeight="1">
      <c r="E685"/>
      <c r="F685" s="10"/>
      <c r="G685" s="10"/>
      <c r="H685"/>
    </row>
    <row r="686" spans="5:8" ht="75" customHeight="1">
      <c r="E686"/>
      <c r="F686" s="10"/>
      <c r="G686" s="10"/>
      <c r="H686"/>
    </row>
    <row r="687" spans="5:8" ht="75" customHeight="1">
      <c r="E687"/>
      <c r="F687" s="10"/>
      <c r="G687" s="10"/>
      <c r="H687"/>
    </row>
    <row r="688" spans="5:8" ht="75" customHeight="1">
      <c r="E688"/>
      <c r="F688" s="10"/>
      <c r="G688" s="10"/>
      <c r="H688"/>
    </row>
    <row r="689" spans="5:8" ht="75" customHeight="1">
      <c r="E689"/>
      <c r="F689" s="10"/>
      <c r="G689" s="10"/>
      <c r="H689"/>
    </row>
    <row r="690" spans="5:8" ht="75" customHeight="1">
      <c r="E690"/>
      <c r="F690" s="10"/>
      <c r="G690" s="10"/>
      <c r="H690"/>
    </row>
    <row r="691" spans="5:8" ht="75" customHeight="1">
      <c r="E691"/>
      <c r="F691" s="10"/>
      <c r="G691" s="10"/>
      <c r="H691"/>
    </row>
    <row r="692" spans="5:8" ht="75" customHeight="1">
      <c r="E692"/>
      <c r="F692" s="10"/>
      <c r="G692" s="10"/>
      <c r="H692"/>
    </row>
    <row r="693" spans="5:8" ht="75" customHeight="1">
      <c r="E693"/>
      <c r="F693" s="10"/>
      <c r="G693" s="10"/>
      <c r="H693"/>
    </row>
    <row r="694" spans="5:8" ht="75" customHeight="1">
      <c r="E694"/>
      <c r="F694" s="10"/>
      <c r="G694" s="10"/>
      <c r="H694"/>
    </row>
    <row r="695" spans="5:8" ht="75" customHeight="1">
      <c r="E695"/>
      <c r="F695" s="10"/>
      <c r="G695" s="10"/>
      <c r="H695"/>
    </row>
    <row r="696" spans="5:8" ht="75" customHeight="1">
      <c r="E696"/>
      <c r="F696" s="10"/>
      <c r="G696" s="10"/>
      <c r="H696"/>
    </row>
    <row r="697" spans="5:8" ht="75" customHeight="1">
      <c r="E697"/>
      <c r="F697" s="10"/>
      <c r="G697" s="10"/>
      <c r="H697"/>
    </row>
    <row r="698" spans="5:8" ht="75" customHeight="1">
      <c r="E698"/>
      <c r="F698" s="10"/>
      <c r="G698" s="10"/>
      <c r="H698"/>
    </row>
    <row r="699" spans="5:8" ht="75" customHeight="1">
      <c r="E699"/>
      <c r="F699" s="10"/>
      <c r="G699" s="10"/>
      <c r="H699"/>
    </row>
    <row r="700" spans="5:8" ht="75" customHeight="1">
      <c r="E700"/>
      <c r="F700" s="10"/>
      <c r="G700" s="10"/>
      <c r="H700"/>
    </row>
    <row r="701" spans="5:8" ht="75" customHeight="1">
      <c r="E701"/>
      <c r="F701" s="10"/>
      <c r="G701" s="10"/>
      <c r="H701"/>
    </row>
    <row r="702" spans="5:8" ht="75" customHeight="1">
      <c r="E702"/>
      <c r="F702" s="10"/>
      <c r="G702" s="10"/>
      <c r="H702"/>
    </row>
    <row r="703" spans="5:8" ht="75" customHeight="1">
      <c r="E703"/>
      <c r="F703" s="10"/>
      <c r="G703" s="10"/>
      <c r="H703"/>
    </row>
    <row r="704" spans="5:8" ht="75" customHeight="1">
      <c r="E704"/>
      <c r="F704" s="10"/>
      <c r="G704" s="10"/>
      <c r="H704"/>
    </row>
  </sheetData>
  <sheetProtection selectLockedCells="1" selectUnlockedCells="1"/>
  <autoFilter ref="G1:I640"/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205"/>
  <sheetViews>
    <sheetView workbookViewId="0" topLeftCell="A91">
      <selection activeCell="B128" sqref="B128"/>
    </sheetView>
  </sheetViews>
  <sheetFormatPr defaultColWidth="17.140625" defaultRowHeight="12.75"/>
  <cols>
    <col min="1" max="1" width="17.140625" style="16" customWidth="1"/>
    <col min="2" max="2" width="17.00390625" style="17" customWidth="1"/>
    <col min="3" max="3" width="0" style="17" hidden="1" customWidth="1"/>
    <col min="4" max="8" width="17.140625" style="17" customWidth="1"/>
    <col min="9" max="9" width="17.140625" style="16" customWidth="1"/>
    <col min="10" max="11" width="17.140625" style="18" customWidth="1"/>
    <col min="12" max="16384" width="17.140625" style="16" customWidth="1"/>
  </cols>
  <sheetData>
    <row r="1" spans="2:4" ht="12.75">
      <c r="B1" s="19"/>
      <c r="C1" s="19"/>
      <c r="D1" s="20" t="s">
        <v>939</v>
      </c>
    </row>
    <row r="2" spans="1:9" ht="12.75">
      <c r="A2" s="7" t="s">
        <v>940</v>
      </c>
      <c r="B2" s="7" t="s">
        <v>941</v>
      </c>
      <c r="C2" s="7"/>
      <c r="D2" s="21" t="s">
        <v>1</v>
      </c>
      <c r="E2" s="21" t="s">
        <v>942</v>
      </c>
      <c r="F2" s="21" t="s">
        <v>943</v>
      </c>
      <c r="G2" s="21" t="s">
        <v>944</v>
      </c>
      <c r="H2" s="21" t="s">
        <v>945</v>
      </c>
      <c r="I2" s="22" t="s">
        <v>946</v>
      </c>
    </row>
    <row r="3" spans="1:8" ht="12.75">
      <c r="A3" s="23">
        <v>1</v>
      </c>
      <c r="B3" s="7">
        <v>5108</v>
      </c>
      <c r="C3" s="7">
        <v>20</v>
      </c>
      <c r="D3" s="7" t="str">
        <f>VLOOKUP(B3,base!$A:$XFD,2)</f>
        <v>COURILLAUD</v>
      </c>
      <c r="E3" s="7" t="str">
        <f>VLOOKUP(B3,base!$A:$XFD,3)</f>
        <v>Romane</v>
      </c>
      <c r="F3" s="7" t="str">
        <f>VLOOKUP(B3,base!$A:$XFD,5)</f>
        <v>5è1</v>
      </c>
      <c r="G3" s="7">
        <f>VLOOKUP(B3,base!$A:$XFD,7)</f>
        <v>2003</v>
      </c>
      <c r="H3" s="7">
        <f>VLOOKUP(B3,base!$A:$XFD,9)</f>
        <v>0</v>
      </c>
    </row>
    <row r="4" spans="1:8" ht="12.75">
      <c r="A4" s="23">
        <v>2</v>
      </c>
      <c r="B4" s="7">
        <v>6101</v>
      </c>
      <c r="C4" s="7">
        <v>19</v>
      </c>
      <c r="D4" s="7" t="str">
        <f>VLOOKUP(B4,base!$A:$XFD,2)</f>
        <v>BALLESTER</v>
      </c>
      <c r="E4" s="7" t="str">
        <f>VLOOKUP(B4,base!$A:$XFD,3)</f>
        <v>Amanza</v>
      </c>
      <c r="F4" s="7" t="str">
        <f>VLOOKUP(B4,base!$A:$XFD,5)</f>
        <v>6E 1</v>
      </c>
      <c r="G4" s="7">
        <f>VLOOKUP(B4,base!$A:$XFD,7)</f>
        <v>2003</v>
      </c>
      <c r="H4" s="7">
        <f>VLOOKUP(B4,base!$A:$XFD,9)</f>
        <v>0</v>
      </c>
    </row>
    <row r="5" spans="1:8" ht="12.75">
      <c r="A5" s="23">
        <v>3</v>
      </c>
      <c r="B5" s="24">
        <v>5112</v>
      </c>
      <c r="C5" s="24">
        <v>18</v>
      </c>
      <c r="D5" s="7" t="str">
        <f>VLOOKUP(B5,base!$A:$XFD,2)</f>
        <v>GOUPIL</v>
      </c>
      <c r="E5" s="7" t="str">
        <f>VLOOKUP(B5,base!$A:$XFD,3)</f>
        <v>Mathilde</v>
      </c>
      <c r="F5" s="7" t="str">
        <f>VLOOKUP(B5,base!$A:$XFD,5)</f>
        <v>5è1</v>
      </c>
      <c r="G5" s="7">
        <f>VLOOKUP(B5,base!$A:$XFD,7)</f>
        <v>2002</v>
      </c>
      <c r="H5" s="7">
        <f>VLOOKUP(B5,base!$A:$XFD,9)</f>
        <v>0</v>
      </c>
    </row>
    <row r="6" spans="1:8" ht="12.75">
      <c r="A6" s="23">
        <v>4</v>
      </c>
      <c r="B6" s="7">
        <v>5123</v>
      </c>
      <c r="C6" s="7">
        <v>17.5</v>
      </c>
      <c r="D6" s="7" t="str">
        <f>VLOOKUP(B6,base!$A:$XFD,2)</f>
        <v>SALHI</v>
      </c>
      <c r="E6" s="7" t="str">
        <f>VLOOKUP(B6,base!$A:$XFD,3)</f>
        <v>Laura</v>
      </c>
      <c r="F6" s="7" t="str">
        <f>VLOOKUP(B6,base!$A:$XFD,5)</f>
        <v>5è1</v>
      </c>
      <c r="G6" s="7">
        <f>VLOOKUP(B6,base!$A:$XFD,7)</f>
        <v>2002</v>
      </c>
      <c r="H6" s="7">
        <f>VLOOKUP(B6,base!$A:$XFD,9)</f>
        <v>0</v>
      </c>
    </row>
    <row r="7" spans="1:8" ht="12.75">
      <c r="A7" s="23">
        <v>5</v>
      </c>
      <c r="B7" s="7">
        <v>6515</v>
      </c>
      <c r="C7" s="7">
        <v>17.5</v>
      </c>
      <c r="D7" s="7" t="str">
        <f>VLOOKUP(B7,base!$A:$XFD,2)</f>
        <v>IKSIL</v>
      </c>
      <c r="E7" s="7" t="str">
        <f>VLOOKUP(B7,base!$A:$XFD,3)</f>
        <v>Leïla</v>
      </c>
      <c r="F7" s="7" t="str">
        <f>VLOOKUP(B7,base!$A:$XFD,5)</f>
        <v>6E 5</v>
      </c>
      <c r="G7" s="7">
        <f>VLOOKUP(B7,base!$A:$XFD,7)</f>
        <v>2003</v>
      </c>
      <c r="H7" s="7">
        <f>VLOOKUP(B7,base!$A:$XFD,9)</f>
        <v>0</v>
      </c>
    </row>
    <row r="8" spans="1:8" ht="12.75">
      <c r="A8" s="23">
        <v>6</v>
      </c>
      <c r="B8" s="7">
        <v>5203</v>
      </c>
      <c r="C8" s="7">
        <v>17.5</v>
      </c>
      <c r="D8" s="7" t="str">
        <f>VLOOKUP(B8,base!$A:$XFD,2)</f>
        <v>BALLESTER</v>
      </c>
      <c r="E8" s="7" t="str">
        <f>VLOOKUP(B8,base!$A:$XFD,3)</f>
        <v>Matilda</v>
      </c>
      <c r="F8" s="7" t="str">
        <f>VLOOKUP(B8,base!$A:$XFD,5)</f>
        <v>5è2</v>
      </c>
      <c r="G8" s="7">
        <f>VLOOKUP(B8,base!$A:$XFD,7)</f>
        <v>2002</v>
      </c>
      <c r="H8" s="7">
        <f>VLOOKUP(B8,base!$A:$XFD,9)</f>
        <v>0</v>
      </c>
    </row>
    <row r="9" spans="1:8" ht="12.75">
      <c r="A9" s="23">
        <v>7</v>
      </c>
      <c r="B9" s="7">
        <v>5224</v>
      </c>
      <c r="C9" s="7">
        <v>17.5</v>
      </c>
      <c r="D9" s="7" t="str">
        <f>VLOOKUP(B9,base!$A:$XFD,2)</f>
        <v>SALHI</v>
      </c>
      <c r="E9" s="7" t="str">
        <f>VLOOKUP(B9,base!$A:$XFD,3)</f>
        <v>Anaïs</v>
      </c>
      <c r="F9" s="7" t="str">
        <f>VLOOKUP(B9,base!$A:$XFD,5)</f>
        <v>5è2</v>
      </c>
      <c r="G9" s="7">
        <f>VLOOKUP(B9,base!$A:$XFD,7)</f>
        <v>2002</v>
      </c>
      <c r="H9" s="7">
        <f>VLOOKUP(B9,base!$A:$XFD,9)</f>
        <v>0</v>
      </c>
    </row>
    <row r="10" spans="1:8" ht="12.75">
      <c r="A10" s="23">
        <v>8</v>
      </c>
      <c r="B10" s="7">
        <v>6620</v>
      </c>
      <c r="C10" s="7">
        <v>17</v>
      </c>
      <c r="D10" s="7" t="str">
        <f>VLOOKUP(B10,base!$A:$XFD,2)</f>
        <v>RIVIERRE</v>
      </c>
      <c r="E10" s="7" t="str">
        <f>VLOOKUP(B10,base!$A:$XFD,3)</f>
        <v>Victoire</v>
      </c>
      <c r="F10" s="7" t="str">
        <f>VLOOKUP(B10,base!$A:$XFD,5)</f>
        <v>6E 6</v>
      </c>
      <c r="G10" s="7">
        <f>VLOOKUP(B10,base!$A:$XFD,7)</f>
        <v>2003</v>
      </c>
      <c r="H10" s="7">
        <f>VLOOKUP(B10,base!$A:$XFD,9)</f>
        <v>0</v>
      </c>
    </row>
    <row r="11" spans="1:8" ht="12.75">
      <c r="A11" s="23">
        <v>9</v>
      </c>
      <c r="B11" s="7">
        <v>5315</v>
      </c>
      <c r="C11" s="7">
        <v>17</v>
      </c>
      <c r="D11" s="7" t="str">
        <f>VLOOKUP(B11,base!$A:$XFD,2)</f>
        <v>GRANET</v>
      </c>
      <c r="E11" s="7" t="str">
        <f>VLOOKUP(B11,base!$A:$XFD,3)</f>
        <v>Léa</v>
      </c>
      <c r="F11" s="7" t="str">
        <f>VLOOKUP(B11,base!$A:$XFD,5)</f>
        <v>5è3</v>
      </c>
      <c r="G11" s="7">
        <f>VLOOKUP(B11,base!$A:$XFD,7)</f>
        <v>2002</v>
      </c>
      <c r="H11" s="7">
        <f>VLOOKUP(B11,base!$A:$XFD,9)</f>
        <v>0</v>
      </c>
    </row>
    <row r="12" spans="1:8" ht="12.75">
      <c r="A12" s="23">
        <v>10</v>
      </c>
      <c r="B12" s="7">
        <v>6624</v>
      </c>
      <c r="C12" s="7">
        <v>17</v>
      </c>
      <c r="D12" s="7" t="str">
        <f>VLOOKUP(B12,base!$A:$XFD,2)</f>
        <v>SOUPLIS</v>
      </c>
      <c r="E12" s="7" t="str">
        <f>VLOOKUP(B12,base!$A:$XFD,3)</f>
        <v>Anaëlle</v>
      </c>
      <c r="F12" s="7" t="str">
        <f>VLOOKUP(B12,base!$A:$XFD,5)</f>
        <v>6E 6</v>
      </c>
      <c r="G12" s="7">
        <f>VLOOKUP(B12,base!$A:$XFD,7)</f>
        <v>2003</v>
      </c>
      <c r="H12" s="7">
        <f>VLOOKUP(B12,base!$A:$XFD,9)</f>
        <v>0</v>
      </c>
    </row>
    <row r="13" spans="1:8" ht="12.75">
      <c r="A13" s="23">
        <v>11</v>
      </c>
      <c r="B13" s="7">
        <v>6120</v>
      </c>
      <c r="C13" s="7">
        <v>17</v>
      </c>
      <c r="D13" s="7" t="str">
        <f>VLOOKUP(B13,base!$A:$XFD,2)</f>
        <v>NIAUDEAU</v>
      </c>
      <c r="E13" s="7" t="str">
        <f>VLOOKUP(B13,base!$A:$XFD,3)</f>
        <v>Sarah</v>
      </c>
      <c r="F13" s="7" t="str">
        <f>VLOOKUP(B13,base!$A:$XFD,5)</f>
        <v>6E 1</v>
      </c>
      <c r="G13" s="7">
        <f>VLOOKUP(B13,base!$A:$XFD,7)</f>
        <v>2003</v>
      </c>
      <c r="H13" s="7">
        <f>VLOOKUP(B13,base!$A:$XFD,9)</f>
        <v>0</v>
      </c>
    </row>
    <row r="14" spans="1:8" ht="12.75">
      <c r="A14" s="23">
        <v>12</v>
      </c>
      <c r="B14" s="7">
        <v>5216</v>
      </c>
      <c r="C14" s="7">
        <v>16.5</v>
      </c>
      <c r="D14" s="7" t="str">
        <f>VLOOKUP(B14,base!$A:$XFD,2)</f>
        <v>ISAMBERT</v>
      </c>
      <c r="E14" s="7" t="str">
        <f>VLOOKUP(B14,base!$A:$XFD,3)</f>
        <v>Clara</v>
      </c>
      <c r="F14" s="7" t="str">
        <f>VLOOKUP(B14,base!$A:$XFD,5)</f>
        <v>5è2</v>
      </c>
      <c r="G14" s="7">
        <f>VLOOKUP(B14,base!$A:$XFD,7)</f>
        <v>2002</v>
      </c>
      <c r="H14" s="7">
        <f>VLOOKUP(B14,base!$A:$XFD,9)</f>
        <v>0</v>
      </c>
    </row>
    <row r="15" spans="1:8" ht="12.75">
      <c r="A15" s="23">
        <v>13</v>
      </c>
      <c r="B15" s="7">
        <v>5608</v>
      </c>
      <c r="C15" s="7">
        <v>16.5</v>
      </c>
      <c r="D15" s="7" t="str">
        <f>VLOOKUP(B15,base!$A:$XFD,2)</f>
        <v>EL ARIBI</v>
      </c>
      <c r="E15" s="7" t="str">
        <f>VLOOKUP(B15,base!$A:$XFD,3)</f>
        <v>Chadia</v>
      </c>
      <c r="F15" s="7" t="str">
        <f>VLOOKUP(B15,base!$A:$XFD,5)</f>
        <v>5è6</v>
      </c>
      <c r="G15" s="7">
        <f>VLOOKUP(B15,base!$A:$XFD,7)</f>
        <v>2002</v>
      </c>
      <c r="H15" s="7">
        <f>VLOOKUP(B15,base!$A:$XFD,9)</f>
        <v>0</v>
      </c>
    </row>
    <row r="16" spans="1:8" ht="12.75">
      <c r="A16" s="23">
        <v>14</v>
      </c>
      <c r="B16" s="7">
        <v>6621</v>
      </c>
      <c r="C16" s="7">
        <v>16.5</v>
      </c>
      <c r="D16" s="7" t="str">
        <f>VLOOKUP(B16,base!$A:$XFD,2)</f>
        <v>ROCHEPEAU</v>
      </c>
      <c r="E16" s="7" t="str">
        <f>VLOOKUP(B16,base!$A:$XFD,3)</f>
        <v>Océane</v>
      </c>
      <c r="F16" s="7" t="str">
        <f>VLOOKUP(B16,base!$A:$XFD,5)</f>
        <v>6E 6</v>
      </c>
      <c r="G16" s="7">
        <f>VLOOKUP(B16,base!$A:$XFD,7)</f>
        <v>2003</v>
      </c>
      <c r="H16" s="7">
        <f>VLOOKUP(B16,base!$A:$XFD,9)</f>
        <v>0</v>
      </c>
    </row>
    <row r="17" spans="1:8" ht="12.75">
      <c r="A17" s="23">
        <v>15</v>
      </c>
      <c r="B17" s="7">
        <v>4403</v>
      </c>
      <c r="C17" s="7">
        <v>16.5</v>
      </c>
      <c r="D17" s="7" t="str">
        <f>VLOOKUP(B17,base!$A:$XFD,2)</f>
        <v>BAKOUBOLO</v>
      </c>
      <c r="E17" s="7" t="str">
        <f>VLOOKUP(B17,base!$A:$XFD,3)</f>
        <v>Sarah</v>
      </c>
      <c r="F17" s="7" t="str">
        <f>VLOOKUP(B17,base!$A:$XFD,5)</f>
        <v>4è4</v>
      </c>
      <c r="G17" s="7">
        <f>VLOOKUP(B17,base!$A:$XFD,7)</f>
        <v>2002</v>
      </c>
      <c r="H17" s="7">
        <f>VLOOKUP(B17,base!$A:$XFD,9)</f>
        <v>0</v>
      </c>
    </row>
    <row r="18" spans="1:8" ht="12.75">
      <c r="A18" s="23">
        <v>16</v>
      </c>
      <c r="B18" s="7">
        <v>6419</v>
      </c>
      <c r="C18" s="7">
        <v>16</v>
      </c>
      <c r="D18" s="7" t="str">
        <f>VLOOKUP(B18,base!$A:$XFD,2)</f>
        <v>PLART</v>
      </c>
      <c r="E18" s="7" t="str">
        <f>VLOOKUP(B18,base!$A:$XFD,3)</f>
        <v>Imène</v>
      </c>
      <c r="F18" s="7" t="str">
        <f>VLOOKUP(B18,base!$A:$XFD,5)</f>
        <v>6E 4</v>
      </c>
      <c r="G18" s="7">
        <f>VLOOKUP(B18,base!$A:$XFD,7)</f>
        <v>2003</v>
      </c>
      <c r="H18" s="7">
        <f>VLOOKUP(B18,base!$A:$XFD,9)</f>
        <v>0</v>
      </c>
    </row>
    <row r="19" spans="1:8" ht="12.75">
      <c r="A19" s="23">
        <v>17</v>
      </c>
      <c r="B19" s="7">
        <v>5220</v>
      </c>
      <c r="C19" s="7">
        <v>16</v>
      </c>
      <c r="D19" s="7" t="str">
        <f>VLOOKUP(B19,base!$A:$XFD,2)</f>
        <v>NEVEU</v>
      </c>
      <c r="E19" s="7" t="str">
        <f>VLOOKUP(B19,base!$A:$XFD,3)</f>
        <v>Camille</v>
      </c>
      <c r="F19" s="7" t="str">
        <f>VLOOKUP(B19,base!$A:$XFD,5)</f>
        <v>5è2</v>
      </c>
      <c r="G19" s="7">
        <f>VLOOKUP(B19,base!$A:$XFD,7)</f>
        <v>2002</v>
      </c>
      <c r="H19" s="7">
        <f>VLOOKUP(B19,base!$A:$XFD,9)</f>
        <v>0</v>
      </c>
    </row>
    <row r="20" spans="1:8" ht="12.75">
      <c r="A20" s="23">
        <v>18</v>
      </c>
      <c r="B20" s="7">
        <v>6222</v>
      </c>
      <c r="C20" s="7">
        <v>16</v>
      </c>
      <c r="D20" s="7" t="str">
        <f>VLOOKUP(B20,base!$A:$XFD,2)</f>
        <v>NOULIN</v>
      </c>
      <c r="E20" s="7" t="str">
        <f>VLOOKUP(B20,base!$A:$XFD,3)</f>
        <v>Cléa</v>
      </c>
      <c r="F20" s="7" t="str">
        <f>VLOOKUP(B20,base!$A:$XFD,5)</f>
        <v>6E 2</v>
      </c>
      <c r="G20" s="7">
        <f>VLOOKUP(B20,base!$A:$XFD,7)</f>
        <v>2003</v>
      </c>
      <c r="H20" s="7">
        <f>VLOOKUP(B20,base!$A:$XFD,9)</f>
        <v>0</v>
      </c>
    </row>
    <row r="21" spans="1:8" ht="12.75">
      <c r="A21" s="23">
        <v>19</v>
      </c>
      <c r="B21" s="7">
        <v>6322</v>
      </c>
      <c r="C21" s="7">
        <v>16</v>
      </c>
      <c r="D21" s="7" t="str">
        <f>VLOOKUP(B21,base!$A:$XFD,2)</f>
        <v>THUELIN</v>
      </c>
      <c r="E21" s="7" t="str">
        <f>VLOOKUP(B21,base!$A:$XFD,3)</f>
        <v>Mélanie</v>
      </c>
      <c r="F21" s="7" t="str">
        <f>VLOOKUP(B21,base!$A:$XFD,5)</f>
        <v>6E 3</v>
      </c>
      <c r="G21" s="7">
        <f>VLOOKUP(B21,base!$A:$XFD,7)</f>
        <v>2003</v>
      </c>
      <c r="H21" s="7">
        <f>VLOOKUP(B21,base!$A:$XFD,9)</f>
        <v>0</v>
      </c>
    </row>
    <row r="22" spans="1:8" ht="12.75">
      <c r="A22" s="23">
        <v>20</v>
      </c>
      <c r="B22" s="7">
        <v>6119</v>
      </c>
      <c r="C22" s="7">
        <v>15.5</v>
      </c>
      <c r="D22" s="7" t="str">
        <f>VLOOKUP(B22,base!$A:$XFD,2)</f>
        <v>MENOUNGA AMBASSA</v>
      </c>
      <c r="E22" s="7" t="str">
        <f>VLOOKUP(B22,base!$A:$XFD,3)</f>
        <v>Madeleine</v>
      </c>
      <c r="F22" s="7" t="str">
        <f>VLOOKUP(B22,base!$A:$XFD,5)</f>
        <v>6E 1</v>
      </c>
      <c r="G22" s="7">
        <f>VLOOKUP(B22,base!$A:$XFD,7)</f>
        <v>2003</v>
      </c>
      <c r="H22" s="7">
        <f>VLOOKUP(B22,base!$A:$XFD,9)</f>
        <v>0</v>
      </c>
    </row>
    <row r="23" spans="1:8" ht="12.75">
      <c r="A23" s="23">
        <v>21</v>
      </c>
      <c r="B23" s="7">
        <v>5514</v>
      </c>
      <c r="C23" s="7">
        <v>15.5</v>
      </c>
      <c r="D23" s="7" t="str">
        <f>VLOOKUP(B23,base!$A:$XFD,2)</f>
        <v>LESIEUR</v>
      </c>
      <c r="E23" s="7" t="str">
        <f>VLOOKUP(B23,base!$A:$XFD,3)</f>
        <v>Lucille</v>
      </c>
      <c r="F23" s="7" t="str">
        <f>VLOOKUP(B23,base!$A:$XFD,5)</f>
        <v>5è5</v>
      </c>
      <c r="G23" s="7">
        <f>VLOOKUP(B23,base!$A:$XFD,7)</f>
        <v>2002</v>
      </c>
      <c r="H23" s="7">
        <f>VLOOKUP(B23,base!$A:$XFD,9)</f>
        <v>0</v>
      </c>
    </row>
    <row r="24" spans="1:8" ht="12.75">
      <c r="A24" s="23">
        <v>22</v>
      </c>
      <c r="B24" s="7">
        <v>5309</v>
      </c>
      <c r="C24" s="7">
        <v>15.5</v>
      </c>
      <c r="D24" s="7" t="str">
        <f>VLOOKUP(B24,base!$A:$XFD,2)</f>
        <v>ÉNIONA--OUY</v>
      </c>
      <c r="E24" s="7" t="str">
        <f>VLOOKUP(B24,base!$A:$XFD,3)</f>
        <v>Maéva</v>
      </c>
      <c r="F24" s="7" t="str">
        <f>VLOOKUP(B24,base!$A:$XFD,5)</f>
        <v>5è3</v>
      </c>
      <c r="G24" s="7">
        <f>VLOOKUP(B24,base!$A:$XFD,7)</f>
        <v>2002</v>
      </c>
      <c r="H24" s="7">
        <f>VLOOKUP(B24,base!$A:$XFD,9)</f>
        <v>0</v>
      </c>
    </row>
    <row r="25" spans="1:8" ht="12.75">
      <c r="A25" s="23">
        <v>23</v>
      </c>
      <c r="B25" s="7">
        <v>5404</v>
      </c>
      <c r="C25" s="7">
        <v>15.5</v>
      </c>
      <c r="D25" s="7" t="str">
        <f>VLOOKUP(B25,base!$A:$XFD,2)</f>
        <v>BEUZELIN</v>
      </c>
      <c r="E25" s="7" t="str">
        <f>VLOOKUP(B25,base!$A:$XFD,3)</f>
        <v>Samanta</v>
      </c>
      <c r="F25" s="7" t="str">
        <f>VLOOKUP(B25,base!$A:$XFD,5)</f>
        <v>5è4</v>
      </c>
      <c r="G25" s="7">
        <f>VLOOKUP(B25,base!$A:$XFD,7)</f>
        <v>2002</v>
      </c>
      <c r="H25" s="7">
        <f>VLOOKUP(B25,base!$A:$XFD,9)</f>
        <v>0</v>
      </c>
    </row>
    <row r="26" spans="1:8" ht="12.75">
      <c r="A26" s="23">
        <v>24</v>
      </c>
      <c r="B26" s="7">
        <v>6223</v>
      </c>
      <c r="C26" s="7">
        <v>15</v>
      </c>
      <c r="D26" s="7" t="str">
        <f>VLOOKUP(B26,base!$A:$XFD,2)</f>
        <v>RODIER</v>
      </c>
      <c r="E26" s="7" t="str">
        <f>VLOOKUP(B26,base!$A:$XFD,3)</f>
        <v>Emma</v>
      </c>
      <c r="F26" s="7" t="str">
        <f>VLOOKUP(B26,base!$A:$XFD,5)</f>
        <v>6E 2</v>
      </c>
      <c r="G26" s="7">
        <f>VLOOKUP(B26,base!$A:$XFD,7)</f>
        <v>2003</v>
      </c>
      <c r="H26" s="7">
        <f>VLOOKUP(B26,base!$A:$XFD,9)</f>
        <v>0</v>
      </c>
    </row>
    <row r="27" spans="1:8" ht="12.75">
      <c r="A27" s="23">
        <v>25</v>
      </c>
      <c r="B27" s="7">
        <v>6323</v>
      </c>
      <c r="C27" s="7">
        <v>15</v>
      </c>
      <c r="D27" s="7" t="str">
        <f>VLOOKUP(B27,base!$A:$XFD,2)</f>
        <v>TROPÉ</v>
      </c>
      <c r="E27" s="7" t="str">
        <f>VLOOKUP(B27,base!$A:$XFD,3)</f>
        <v>Lola</v>
      </c>
      <c r="F27" s="7" t="str">
        <f>VLOOKUP(B27,base!$A:$XFD,5)</f>
        <v>6E 3</v>
      </c>
      <c r="G27" s="7">
        <f>VLOOKUP(B27,base!$A:$XFD,7)</f>
        <v>2003</v>
      </c>
      <c r="H27" s="7">
        <f>VLOOKUP(B27,base!$A:$XFD,9)</f>
        <v>0</v>
      </c>
    </row>
    <row r="28" spans="1:8" ht="12.75">
      <c r="A28" s="23">
        <v>26</v>
      </c>
      <c r="B28" s="7">
        <v>5125</v>
      </c>
      <c r="C28" s="7">
        <v>15</v>
      </c>
      <c r="D28" s="7" t="str">
        <f>VLOOKUP(B28,base!$A:$XFD,2)</f>
        <v>TALATA</v>
      </c>
      <c r="E28" s="7" t="str">
        <f>VLOOKUP(B28,base!$A:$XFD,3)</f>
        <v>Samia</v>
      </c>
      <c r="F28" s="7" t="str">
        <f>VLOOKUP(B28,base!$A:$XFD,5)</f>
        <v>5è1</v>
      </c>
      <c r="G28" s="7">
        <f>VLOOKUP(B28,base!$A:$XFD,7)</f>
        <v>2002</v>
      </c>
      <c r="H28" s="7">
        <f>VLOOKUP(B28,base!$A:$XFD,9)</f>
        <v>0</v>
      </c>
    </row>
    <row r="29" spans="1:8" ht="12.75">
      <c r="A29" s="23">
        <v>27</v>
      </c>
      <c r="B29" s="7">
        <v>5316</v>
      </c>
      <c r="C29" s="7">
        <v>15</v>
      </c>
      <c r="D29" s="7" t="str">
        <f>VLOOKUP(B29,base!$A:$XFD,2)</f>
        <v>GUILLEMET</v>
      </c>
      <c r="E29" s="7" t="str">
        <f>VLOOKUP(B29,base!$A:$XFD,3)</f>
        <v>Zoé</v>
      </c>
      <c r="F29" s="7" t="str">
        <f>VLOOKUP(B29,base!$A:$XFD,5)</f>
        <v>5è3</v>
      </c>
      <c r="G29" s="7">
        <f>VLOOKUP(B29,base!$A:$XFD,7)</f>
        <v>2002</v>
      </c>
      <c r="H29" s="7">
        <f>VLOOKUP(B29,base!$A:$XFD,9)</f>
        <v>0</v>
      </c>
    </row>
    <row r="30" spans="1:8" ht="12.75">
      <c r="A30" s="23">
        <v>28</v>
      </c>
      <c r="B30" s="7">
        <v>6405</v>
      </c>
      <c r="C30" s="7">
        <v>14.5</v>
      </c>
      <c r="D30" s="7" t="str">
        <f>VLOOKUP(B30,base!$A:$XFD,2)</f>
        <v>CHEVET</v>
      </c>
      <c r="E30" s="7" t="str">
        <f>VLOOKUP(B30,base!$A:$XFD,3)</f>
        <v>Clothilde</v>
      </c>
      <c r="F30" s="7" t="str">
        <f>VLOOKUP(B30,base!$A:$XFD,5)</f>
        <v>6E 4</v>
      </c>
      <c r="G30" s="7">
        <f>VLOOKUP(B30,base!$A:$XFD,7)</f>
        <v>2003</v>
      </c>
      <c r="H30" s="7">
        <f>VLOOKUP(B30,base!$A:$XFD,9)</f>
        <v>0</v>
      </c>
    </row>
    <row r="31" spans="1:8" ht="12.75">
      <c r="A31" s="23">
        <v>29</v>
      </c>
      <c r="B31" s="7">
        <v>5311</v>
      </c>
      <c r="C31" s="7">
        <v>14.5</v>
      </c>
      <c r="D31" s="7" t="str">
        <f>VLOOKUP(B31,base!$A:$XFD,2)</f>
        <v>GALAMONT</v>
      </c>
      <c r="E31" s="7" t="str">
        <f>VLOOKUP(B31,base!$A:$XFD,3)</f>
        <v>Amélie</v>
      </c>
      <c r="F31" s="7" t="str">
        <f>VLOOKUP(B31,base!$A:$XFD,5)</f>
        <v>5è3</v>
      </c>
      <c r="G31" s="7">
        <f>VLOOKUP(B31,base!$A:$XFD,7)</f>
        <v>2002</v>
      </c>
      <c r="H31" s="7">
        <f>VLOOKUP(B31,base!$A:$XFD,9)</f>
        <v>0</v>
      </c>
    </row>
    <row r="32" spans="1:8" ht="12.75">
      <c r="A32" s="23">
        <v>30</v>
      </c>
      <c r="B32" s="7">
        <v>6108</v>
      </c>
      <c r="C32" s="7">
        <v>14.5</v>
      </c>
      <c r="D32" s="7" t="str">
        <f>VLOOKUP(B32,base!$A:$XFD,2)</f>
        <v>DELPEUX</v>
      </c>
      <c r="E32" s="7" t="str">
        <f>VLOOKUP(B32,base!$A:$XFD,3)</f>
        <v>Mila</v>
      </c>
      <c r="F32" s="7" t="str">
        <f>VLOOKUP(B32,base!$A:$XFD,5)</f>
        <v>6E 1</v>
      </c>
      <c r="G32" s="7">
        <f>VLOOKUP(B32,base!$A:$XFD,7)</f>
        <v>2003</v>
      </c>
      <c r="H32" s="7">
        <f>VLOOKUP(B32,base!$A:$XFD,9)</f>
        <v>0</v>
      </c>
    </row>
    <row r="33" spans="1:8" ht="12.75">
      <c r="A33" s="23">
        <v>31</v>
      </c>
      <c r="B33" s="7">
        <v>6226</v>
      </c>
      <c r="C33" s="7">
        <v>14.5</v>
      </c>
      <c r="D33" s="7" t="str">
        <f>VLOOKUP(B33,base!$A:$XFD,2)</f>
        <v>VINSOT</v>
      </c>
      <c r="E33" s="7" t="str">
        <f>VLOOKUP(B33,base!$A:$XFD,3)</f>
        <v>Soleane</v>
      </c>
      <c r="F33" s="7" t="str">
        <f>VLOOKUP(B33,base!$A:$XFD,5)</f>
        <v>6E 2</v>
      </c>
      <c r="G33" s="7">
        <f>VLOOKUP(B33,base!$A:$XFD,7)</f>
        <v>2003</v>
      </c>
      <c r="H33" s="7">
        <f>VLOOKUP(B33,base!$A:$XFD,9)</f>
        <v>0</v>
      </c>
    </row>
    <row r="34" spans="1:8" ht="12.75">
      <c r="A34" s="23">
        <v>32</v>
      </c>
      <c r="B34" s="7">
        <v>5319</v>
      </c>
      <c r="C34" s="7">
        <v>14</v>
      </c>
      <c r="D34" s="7" t="str">
        <f>VLOOKUP(B34,base!$A:$XFD,2)</f>
        <v>LARROQUE</v>
      </c>
      <c r="E34" s="7" t="str">
        <f>VLOOKUP(B34,base!$A:$XFD,3)</f>
        <v>Justine</v>
      </c>
      <c r="F34" s="7" t="str">
        <f>VLOOKUP(B34,base!$A:$XFD,5)</f>
        <v>5è3</v>
      </c>
      <c r="G34" s="7">
        <f>VLOOKUP(B34,base!$A:$XFD,7)</f>
        <v>2002</v>
      </c>
      <c r="H34" s="7">
        <f>VLOOKUP(B34,base!$A:$XFD,9)</f>
        <v>0</v>
      </c>
    </row>
    <row r="35" spans="1:8" ht="12.75">
      <c r="A35" s="23">
        <v>33</v>
      </c>
      <c r="B35" s="7">
        <v>6314</v>
      </c>
      <c r="C35" s="7">
        <v>14</v>
      </c>
      <c r="D35" s="7" t="str">
        <f>VLOOKUP(B35,base!$A:$XFD,2)</f>
        <v>KHALED</v>
      </c>
      <c r="E35" s="7" t="str">
        <f>VLOOKUP(B35,base!$A:$XFD,3)</f>
        <v>Siwar</v>
      </c>
      <c r="F35" s="7" t="str">
        <f>VLOOKUP(B35,base!$A:$XFD,5)</f>
        <v>6E 3</v>
      </c>
      <c r="G35" s="7">
        <f>VLOOKUP(B35,base!$A:$XFD,7)</f>
        <v>2003</v>
      </c>
      <c r="H35" s="7">
        <f>VLOOKUP(B35,base!$A:$XFD,9)</f>
        <v>0</v>
      </c>
    </row>
    <row r="36" spans="1:8" ht="12.75">
      <c r="A36" s="23">
        <v>34</v>
      </c>
      <c r="B36" s="7">
        <v>6214</v>
      </c>
      <c r="C36" s="7">
        <v>14</v>
      </c>
      <c r="D36" s="7" t="str">
        <f>VLOOKUP(B36,base!$A:$XFD,2)</f>
        <v>GOISBLIN</v>
      </c>
      <c r="E36" s="7" t="str">
        <f>VLOOKUP(B36,base!$A:$XFD,3)</f>
        <v>Margaux</v>
      </c>
      <c r="F36" s="7" t="str">
        <f>VLOOKUP(B36,base!$A:$XFD,5)</f>
        <v>6E 2</v>
      </c>
      <c r="G36" s="7">
        <f>VLOOKUP(B36,base!$A:$XFD,7)</f>
        <v>2002</v>
      </c>
      <c r="H36" s="7">
        <f>VLOOKUP(B36,base!$A:$XFD,9)</f>
        <v>0</v>
      </c>
    </row>
    <row r="37" spans="1:8" ht="12.75">
      <c r="A37" s="23">
        <v>35</v>
      </c>
      <c r="B37" s="7">
        <v>6225</v>
      </c>
      <c r="C37" s="7">
        <v>14</v>
      </c>
      <c r="D37" s="7" t="str">
        <f>VLOOKUP(B37,base!$A:$XFD,2)</f>
        <v>VANNEAU</v>
      </c>
      <c r="E37" s="7" t="str">
        <f>VLOOKUP(B37,base!$A:$XFD,3)</f>
        <v>Alexa</v>
      </c>
      <c r="F37" s="7" t="str">
        <f>VLOOKUP(B37,base!$A:$XFD,5)</f>
        <v>6E 2</v>
      </c>
      <c r="G37" s="7">
        <f>VLOOKUP(B37,base!$A:$XFD,7)</f>
        <v>2003</v>
      </c>
      <c r="H37" s="7">
        <f>VLOOKUP(B37,base!$A:$XFD,9)</f>
        <v>0</v>
      </c>
    </row>
    <row r="38" spans="1:8" ht="12.75">
      <c r="A38" s="23">
        <v>36</v>
      </c>
      <c r="B38" s="7">
        <v>5503</v>
      </c>
      <c r="C38" s="7">
        <v>13.5</v>
      </c>
      <c r="D38" s="7" t="str">
        <f>VLOOKUP(B38,base!$A:$XFD,2)</f>
        <v>BEAULIEU</v>
      </c>
      <c r="E38" s="7" t="str">
        <f>VLOOKUP(B38,base!$A:$XFD,3)</f>
        <v>Aurore</v>
      </c>
      <c r="F38" s="7" t="str">
        <f>VLOOKUP(B38,base!$A:$XFD,5)</f>
        <v>5è5</v>
      </c>
      <c r="G38" s="7">
        <f>VLOOKUP(B38,base!$A:$XFD,7)</f>
        <v>2002</v>
      </c>
      <c r="H38" s="7">
        <f>VLOOKUP(B38,base!$A:$XFD,9)</f>
        <v>0</v>
      </c>
    </row>
    <row r="39" spans="1:8" ht="12.75">
      <c r="A39" s="23">
        <v>37</v>
      </c>
      <c r="B39" s="7">
        <v>5422</v>
      </c>
      <c r="C39" s="7">
        <v>13.5</v>
      </c>
      <c r="D39" s="7" t="str">
        <f>VLOOKUP(B39,base!$A:$XFD,2)</f>
        <v>NOGUÉS</v>
      </c>
      <c r="E39" s="7" t="str">
        <f>VLOOKUP(B39,base!$A:$XFD,3)</f>
        <v>Océane</v>
      </c>
      <c r="F39" s="7" t="str">
        <f>VLOOKUP(B39,base!$A:$XFD,5)</f>
        <v>5è4</v>
      </c>
      <c r="G39" s="7">
        <f>VLOOKUP(B39,base!$A:$XFD,7)</f>
        <v>2002</v>
      </c>
      <c r="H39" s="7">
        <f>VLOOKUP(B39,base!$A:$XFD,9)</f>
        <v>0</v>
      </c>
    </row>
    <row r="40" spans="1:8" ht="12.75">
      <c r="A40" s="23">
        <v>38</v>
      </c>
      <c r="B40" s="7">
        <v>4118</v>
      </c>
      <c r="C40" s="7">
        <v>13.5</v>
      </c>
      <c r="D40" s="7" t="str">
        <f>VLOOKUP(B40,base!$A:$XFD,2)</f>
        <v>MERCIER</v>
      </c>
      <c r="E40" s="7" t="str">
        <f>VLOOKUP(B40,base!$A:$XFD,3)</f>
        <v>Maya</v>
      </c>
      <c r="F40" s="7" t="str">
        <f>VLOOKUP(B40,base!$A:$XFD,5)</f>
        <v>4è1</v>
      </c>
      <c r="G40" s="7">
        <f>VLOOKUP(B40,base!$A:$XFD,7)</f>
        <v>2002</v>
      </c>
      <c r="H40" s="7">
        <f>VLOOKUP(B40,base!$A:$XFD,9)</f>
        <v>0</v>
      </c>
    </row>
    <row r="41" spans="1:8" ht="12.75">
      <c r="A41" s="23">
        <v>39</v>
      </c>
      <c r="B41" s="7">
        <v>5506</v>
      </c>
      <c r="C41" s="7">
        <v>13.5</v>
      </c>
      <c r="D41" s="7" t="str">
        <f>VLOOKUP(B41,base!$A:$XFD,2)</f>
        <v>DEJEAN</v>
      </c>
      <c r="E41" s="7" t="str">
        <f>VLOOKUP(B41,base!$A:$XFD,3)</f>
        <v>Marion</v>
      </c>
      <c r="F41" s="7" t="str">
        <f>VLOOKUP(B41,base!$A:$XFD,5)</f>
        <v>5è5</v>
      </c>
      <c r="G41" s="7">
        <f>VLOOKUP(B41,base!$A:$XFD,7)</f>
        <v>2002</v>
      </c>
      <c r="H41" s="7">
        <f>VLOOKUP(B41,base!$A:$XFD,9)</f>
        <v>0</v>
      </c>
    </row>
    <row r="42" spans="1:8" ht="12.75">
      <c r="A42" s="23">
        <v>40</v>
      </c>
      <c r="B42" s="7">
        <v>6505</v>
      </c>
      <c r="C42" s="7">
        <v>13</v>
      </c>
      <c r="D42" s="7" t="str">
        <f>VLOOKUP(B42,base!$A:$XFD,2)</f>
        <v>COLLIGNON</v>
      </c>
      <c r="E42" s="7" t="str">
        <f>VLOOKUP(B42,base!$A:$XFD,3)</f>
        <v>Camille</v>
      </c>
      <c r="F42" s="7" t="str">
        <f>VLOOKUP(B42,base!$A:$XFD,5)</f>
        <v>6E 5</v>
      </c>
      <c r="G42" s="7">
        <f>VLOOKUP(B42,base!$A:$XFD,7)</f>
        <v>2003</v>
      </c>
      <c r="H42" s="7">
        <f>VLOOKUP(B42,base!$A:$XFD,9)</f>
        <v>0</v>
      </c>
    </row>
    <row r="43" spans="1:8" ht="12.75">
      <c r="A43" s="23">
        <v>41</v>
      </c>
      <c r="B43" s="7">
        <v>5320</v>
      </c>
      <c r="C43" s="7">
        <v>13</v>
      </c>
      <c r="D43" s="7" t="str">
        <f>VLOOKUP(B43,base!$A:$XFD,2)</f>
        <v>MACHEFAUX</v>
      </c>
      <c r="E43" s="7" t="str">
        <f>VLOOKUP(B43,base!$A:$XFD,3)</f>
        <v>Apolline</v>
      </c>
      <c r="F43" s="7" t="str">
        <f>VLOOKUP(B43,base!$A:$XFD,5)</f>
        <v>5è3</v>
      </c>
      <c r="G43" s="7">
        <f>VLOOKUP(B43,base!$A:$XFD,7)</f>
        <v>2002</v>
      </c>
      <c r="H43" s="7">
        <f>VLOOKUP(B43,base!$A:$XFD,9)</f>
        <v>0</v>
      </c>
    </row>
    <row r="44" spans="1:8" ht="12.75">
      <c r="A44" s="23">
        <v>42</v>
      </c>
      <c r="B44" s="7">
        <v>5516</v>
      </c>
      <c r="C44" s="7">
        <v>13</v>
      </c>
      <c r="D44" s="7" t="str">
        <f>VLOOKUP(B44,base!$A:$XFD,2)</f>
        <v>MONCHÂTRE</v>
      </c>
      <c r="E44" s="7" t="str">
        <f>VLOOKUP(B44,base!$A:$XFD,3)</f>
        <v>Gabryëlle</v>
      </c>
      <c r="F44" s="7" t="str">
        <f>VLOOKUP(B44,base!$A:$XFD,5)</f>
        <v>5è5</v>
      </c>
      <c r="G44" s="7">
        <f>VLOOKUP(B44,base!$A:$XFD,7)</f>
        <v>2002</v>
      </c>
      <c r="H44" s="7">
        <f>VLOOKUP(B44,base!$A:$XFD,9)</f>
        <v>0</v>
      </c>
    </row>
    <row r="45" spans="1:8" ht="12.75">
      <c r="A45" s="23">
        <v>43</v>
      </c>
      <c r="B45" s="7">
        <v>6311</v>
      </c>
      <c r="C45" s="7">
        <v>13</v>
      </c>
      <c r="D45" s="7" t="str">
        <f>VLOOKUP(B45,base!$A:$XFD,2)</f>
        <v>HEUGAS</v>
      </c>
      <c r="E45" s="7" t="str">
        <f>VLOOKUP(B45,base!$A:$XFD,3)</f>
        <v>Valentine</v>
      </c>
      <c r="F45" s="7" t="str">
        <f>VLOOKUP(B45,base!$A:$XFD,5)</f>
        <v>6E 3</v>
      </c>
      <c r="G45" s="7">
        <f>VLOOKUP(B45,base!$A:$XFD,7)</f>
        <v>2004</v>
      </c>
      <c r="H45" s="7">
        <f>VLOOKUP(B45,base!$A:$XFD,9)</f>
        <v>0</v>
      </c>
    </row>
    <row r="46" spans="1:8" ht="12.75">
      <c r="A46" s="23">
        <v>44</v>
      </c>
      <c r="B46" s="7">
        <v>6316</v>
      </c>
      <c r="C46" s="7">
        <v>12.5</v>
      </c>
      <c r="D46" s="7" t="str">
        <f>VLOOKUP(B46,base!$A:$XFD,2)</f>
        <v>LECUYER</v>
      </c>
      <c r="E46" s="7" t="str">
        <f>VLOOKUP(B46,base!$A:$XFD,3)</f>
        <v>Eglantine</v>
      </c>
      <c r="F46" s="7" t="str">
        <f>VLOOKUP(B46,base!$A:$XFD,5)</f>
        <v>6E 3</v>
      </c>
      <c r="G46" s="7">
        <f>VLOOKUP(B46,base!$A:$XFD,7)</f>
        <v>2003</v>
      </c>
      <c r="H46" s="7">
        <f>VLOOKUP(B46,base!$A:$XFD,9)</f>
        <v>0</v>
      </c>
    </row>
    <row r="47" spans="1:8" ht="12.75">
      <c r="A47" s="23">
        <v>45</v>
      </c>
      <c r="B47" s="7">
        <v>6426</v>
      </c>
      <c r="C47" s="7">
        <v>12.5</v>
      </c>
      <c r="D47" s="7" t="str">
        <f>VLOOKUP(B47,base!$A:$XFD,2)</f>
        <v>SIMONIN</v>
      </c>
      <c r="E47" s="7" t="str">
        <f>VLOOKUP(B47,base!$A:$XFD,3)</f>
        <v>Lena</v>
      </c>
      <c r="F47" s="7" t="str">
        <f>VLOOKUP(B47,base!$A:$XFD,5)</f>
        <v>6E 4</v>
      </c>
      <c r="G47" s="7">
        <f>VLOOKUP(B47,base!$A:$XFD,7)</f>
        <v>2003</v>
      </c>
      <c r="H47" s="7">
        <f>VLOOKUP(B47,base!$A:$XFD,9)</f>
        <v>0</v>
      </c>
    </row>
    <row r="48" spans="1:8" ht="12.75">
      <c r="A48" s="23">
        <v>46</v>
      </c>
      <c r="B48" s="7">
        <v>6503</v>
      </c>
      <c r="C48" s="7">
        <v>12.5</v>
      </c>
      <c r="D48" s="7" t="str">
        <f>VLOOKUP(B48,base!$A:$XFD,2)</f>
        <v>BRUNA</v>
      </c>
      <c r="E48" s="7" t="str">
        <f>VLOOKUP(B48,base!$A:$XFD,3)</f>
        <v>Noémie</v>
      </c>
      <c r="F48" s="7" t="str">
        <f>VLOOKUP(B48,base!$A:$XFD,5)</f>
        <v>6E 5</v>
      </c>
      <c r="G48" s="7">
        <f>VLOOKUP(B48,base!$A:$XFD,7)</f>
        <v>2003</v>
      </c>
      <c r="H48" s="7">
        <f>VLOOKUP(B48,base!$A:$XFD,9)</f>
        <v>0</v>
      </c>
    </row>
    <row r="49" spans="1:8" ht="12.75">
      <c r="A49" s="23">
        <v>47</v>
      </c>
      <c r="B49" s="7">
        <v>5221</v>
      </c>
      <c r="C49" s="7">
        <v>12.5</v>
      </c>
      <c r="D49" s="7" t="str">
        <f>VLOOKUP(B49,base!$A:$XFD,2)</f>
        <v>PILLET</v>
      </c>
      <c r="E49" s="7" t="str">
        <f>VLOOKUP(B49,base!$A:$XFD,3)</f>
        <v>Eloïse</v>
      </c>
      <c r="F49" s="7" t="str">
        <f>VLOOKUP(B49,base!$A:$XFD,5)</f>
        <v>5è2</v>
      </c>
      <c r="G49" s="7">
        <f>VLOOKUP(B49,base!$A:$XFD,7)</f>
        <v>2002</v>
      </c>
      <c r="H49" s="7">
        <f>VLOOKUP(B49,base!$A:$XFD,9)</f>
        <v>0</v>
      </c>
    </row>
    <row r="50" spans="1:8" ht="12.75">
      <c r="A50" s="23">
        <v>48</v>
      </c>
      <c r="B50" s="7">
        <v>6622</v>
      </c>
      <c r="C50" s="7">
        <v>12</v>
      </c>
      <c r="D50" s="7" t="str">
        <f>VLOOKUP(B50,base!$A:$XFD,2)</f>
        <v>ROQUILLET</v>
      </c>
      <c r="E50" s="7" t="str">
        <f>VLOOKUP(B50,base!$A:$XFD,3)</f>
        <v>Mathilde</v>
      </c>
      <c r="F50" s="7" t="str">
        <f>VLOOKUP(B50,base!$A:$XFD,5)</f>
        <v>6E 6</v>
      </c>
      <c r="G50" s="7">
        <f>VLOOKUP(B50,base!$A:$XFD,7)</f>
        <v>2003</v>
      </c>
      <c r="H50" s="7">
        <f>VLOOKUP(B50,base!$A:$XFD,9)</f>
        <v>0</v>
      </c>
    </row>
    <row r="51" spans="1:8" ht="12.75">
      <c r="A51" s="23">
        <v>49</v>
      </c>
      <c r="B51" s="7">
        <v>6110</v>
      </c>
      <c r="C51" s="7">
        <v>12</v>
      </c>
      <c r="D51" s="7" t="str">
        <f>VLOOKUP(B51,base!$A:$XFD,2)</f>
        <v>HUGUET</v>
      </c>
      <c r="E51" s="7" t="str">
        <f>VLOOKUP(B51,base!$A:$XFD,3)</f>
        <v>Mahora</v>
      </c>
      <c r="F51" s="7" t="str">
        <f>VLOOKUP(B51,base!$A:$XFD,5)</f>
        <v>6E 1</v>
      </c>
      <c r="G51" s="7">
        <f>VLOOKUP(B51,base!$A:$XFD,7)</f>
        <v>2003</v>
      </c>
      <c r="H51" s="7">
        <f>VLOOKUP(B51,base!$A:$XFD,9)</f>
        <v>0</v>
      </c>
    </row>
    <row r="52" spans="1:8" ht="12.75">
      <c r="A52" s="23">
        <v>50</v>
      </c>
      <c r="B52" s="7">
        <v>5509</v>
      </c>
      <c r="C52" s="7">
        <v>12</v>
      </c>
      <c r="D52" s="7" t="str">
        <f>VLOOKUP(B52,base!$A:$XFD,2)</f>
        <v>JEAN</v>
      </c>
      <c r="E52" s="7" t="str">
        <f>VLOOKUP(B52,base!$A:$XFD,3)</f>
        <v>Camélia</v>
      </c>
      <c r="F52" s="7" t="str">
        <f>VLOOKUP(B52,base!$A:$XFD,5)</f>
        <v>5è5</v>
      </c>
      <c r="G52" s="7">
        <f>VLOOKUP(B52,base!$A:$XFD,7)</f>
        <v>2002</v>
      </c>
      <c r="H52" s="7">
        <f>VLOOKUP(B52,base!$A:$XFD,9)</f>
        <v>0</v>
      </c>
    </row>
    <row r="53" spans="1:8" ht="12.75">
      <c r="A53" s="23">
        <v>51</v>
      </c>
      <c r="B53" s="7">
        <v>6303</v>
      </c>
      <c r="C53" s="7">
        <v>12</v>
      </c>
      <c r="D53" s="7" t="str">
        <f>VLOOKUP(B53,base!$A:$XFD,2)</f>
        <v>DELPEUX</v>
      </c>
      <c r="E53" s="7" t="str">
        <f>VLOOKUP(B53,base!$A:$XFD,3)</f>
        <v>Erin</v>
      </c>
      <c r="F53" s="7" t="str">
        <f>VLOOKUP(B53,base!$A:$XFD,5)</f>
        <v>6E 3</v>
      </c>
      <c r="G53" s="7">
        <f>VLOOKUP(B53,base!$A:$XFD,7)</f>
        <v>2003</v>
      </c>
      <c r="H53" s="7">
        <f>VLOOKUP(B53,base!$A:$XFD,9)</f>
        <v>0</v>
      </c>
    </row>
    <row r="54" spans="1:8" ht="12.75">
      <c r="A54" s="23">
        <v>52</v>
      </c>
      <c r="B54" s="7">
        <v>5513</v>
      </c>
      <c r="C54" s="7">
        <v>11.5</v>
      </c>
      <c r="D54" s="7" t="str">
        <f>VLOOKUP(B54,base!$A:$XFD,2)</f>
        <v>LEMAIRE</v>
      </c>
      <c r="E54" s="7" t="str">
        <f>VLOOKUP(B54,base!$A:$XFD,3)</f>
        <v>Enola</v>
      </c>
      <c r="F54" s="7" t="str">
        <f>VLOOKUP(B54,base!$A:$XFD,5)</f>
        <v>5è5</v>
      </c>
      <c r="G54" s="7">
        <f>VLOOKUP(B54,base!$A:$XFD,7)</f>
        <v>2002</v>
      </c>
      <c r="H54" s="7">
        <f>VLOOKUP(B54,base!$A:$XFD,9)</f>
        <v>0</v>
      </c>
    </row>
    <row r="55" spans="1:8" ht="12.75">
      <c r="A55" s="23">
        <v>53</v>
      </c>
      <c r="B55" s="7">
        <v>5115</v>
      </c>
      <c r="C55" s="7">
        <v>11.5</v>
      </c>
      <c r="D55" s="7" t="str">
        <f>VLOOKUP(B55,base!$A:$XFD,2)</f>
        <v>LENCOU</v>
      </c>
      <c r="E55" s="7" t="str">
        <f>VLOOKUP(B55,base!$A:$XFD,3)</f>
        <v>Typhaine</v>
      </c>
      <c r="F55" s="7" t="str">
        <f>VLOOKUP(B55,base!$A:$XFD,5)</f>
        <v>5è1</v>
      </c>
      <c r="G55" s="7">
        <f>VLOOKUP(B55,base!$A:$XFD,7)</f>
        <v>2002</v>
      </c>
      <c r="H55" s="7">
        <f>VLOOKUP(B55,base!$A:$XFD,9)</f>
        <v>0</v>
      </c>
    </row>
    <row r="56" spans="1:8" ht="12.75">
      <c r="A56" s="23">
        <v>54</v>
      </c>
      <c r="B56" s="7">
        <v>6124</v>
      </c>
      <c r="C56" s="7">
        <v>11.5</v>
      </c>
      <c r="D56" s="7" t="str">
        <f>VLOOKUP(B56,base!$A:$XFD,2)</f>
        <v>ROBILLARD</v>
      </c>
      <c r="E56" s="7" t="str">
        <f>VLOOKUP(B56,base!$A:$XFD,3)</f>
        <v>Lola</v>
      </c>
      <c r="F56" s="7" t="str">
        <f>VLOOKUP(B56,base!$A:$XFD,5)</f>
        <v>6E 1</v>
      </c>
      <c r="G56" s="7">
        <f>VLOOKUP(B56,base!$A:$XFD,7)</f>
        <v>2003</v>
      </c>
      <c r="H56" s="7">
        <f>VLOOKUP(B56,base!$A:$XFD,9)</f>
        <v>0</v>
      </c>
    </row>
    <row r="57" spans="1:8" ht="12.75">
      <c r="A57" s="23">
        <v>55</v>
      </c>
      <c r="B57" s="7">
        <v>5619</v>
      </c>
      <c r="C57" s="7">
        <v>11.5</v>
      </c>
      <c r="D57" s="7" t="str">
        <f>VLOOKUP(B57,base!$A:$XFD,2)</f>
        <v>MARTINIERE</v>
      </c>
      <c r="E57" s="7" t="str">
        <f>VLOOKUP(B57,base!$A:$XFD,3)</f>
        <v>Ilona</v>
      </c>
      <c r="F57" s="7" t="str">
        <f>VLOOKUP(B57,base!$A:$XFD,5)</f>
        <v>5è6</v>
      </c>
      <c r="G57" s="7">
        <f>VLOOKUP(B57,base!$A:$XFD,7)</f>
        <v>2002</v>
      </c>
      <c r="H57" s="7">
        <f>VLOOKUP(B57,base!$A:$XFD,9)</f>
        <v>0</v>
      </c>
    </row>
    <row r="58" spans="1:8" ht="12.75">
      <c r="A58" s="23">
        <v>56</v>
      </c>
      <c r="B58" s="7">
        <v>5420</v>
      </c>
      <c r="C58" s="7">
        <v>11</v>
      </c>
      <c r="D58" s="7" t="str">
        <f>VLOOKUP(B58,base!$A:$XFD,2)</f>
        <v>MONFERMÉ</v>
      </c>
      <c r="E58" s="7" t="str">
        <f>VLOOKUP(B58,base!$A:$XFD,3)</f>
        <v>Lochlann</v>
      </c>
      <c r="F58" s="7" t="str">
        <f>VLOOKUP(B58,base!$A:$XFD,5)</f>
        <v>5è4</v>
      </c>
      <c r="G58" s="7">
        <f>VLOOKUP(B58,base!$A:$XFD,7)</f>
        <v>2002</v>
      </c>
      <c r="H58" s="7">
        <f>VLOOKUP(B58,base!$A:$XFD,9)</f>
        <v>0</v>
      </c>
    </row>
    <row r="59" spans="1:8" ht="12.75">
      <c r="A59" s="23">
        <v>57</v>
      </c>
      <c r="B59" s="7">
        <v>5322</v>
      </c>
      <c r="C59" s="7">
        <v>11</v>
      </c>
      <c r="D59" s="7" t="str">
        <f>VLOOKUP(B59,base!$A:$XFD,2)</f>
        <v>POULAIN</v>
      </c>
      <c r="E59" s="7" t="str">
        <f>VLOOKUP(B59,base!$A:$XFD,3)</f>
        <v>Otilie</v>
      </c>
      <c r="F59" s="7" t="str">
        <f>VLOOKUP(B59,base!$A:$XFD,5)</f>
        <v>5è3</v>
      </c>
      <c r="G59" s="7">
        <f>VLOOKUP(B59,base!$A:$XFD,7)</f>
        <v>2002</v>
      </c>
      <c r="H59" s="7">
        <f>VLOOKUP(B59,base!$A:$XFD,9)</f>
        <v>0</v>
      </c>
    </row>
    <row r="60" spans="1:8" ht="12.75">
      <c r="A60" s="23">
        <v>58</v>
      </c>
      <c r="B60" s="7">
        <v>5321</v>
      </c>
      <c r="C60" s="7">
        <v>11</v>
      </c>
      <c r="D60" s="7" t="str">
        <f>VLOOKUP(B60,base!$A:$XFD,2)</f>
        <v>MESSANGES</v>
      </c>
      <c r="E60" s="7" t="str">
        <f>VLOOKUP(B60,base!$A:$XFD,3)</f>
        <v>Agathe</v>
      </c>
      <c r="F60" s="7" t="str">
        <f>VLOOKUP(B60,base!$A:$XFD,5)</f>
        <v>5è3</v>
      </c>
      <c r="G60" s="7">
        <f>VLOOKUP(B60,base!$A:$XFD,7)</f>
        <v>2002</v>
      </c>
      <c r="H60" s="7">
        <f>VLOOKUP(B60,base!$A:$XFD,9)</f>
        <v>0</v>
      </c>
    </row>
    <row r="61" spans="1:8" ht="12.75">
      <c r="A61" s="23">
        <v>59</v>
      </c>
      <c r="B61" s="7">
        <v>6402</v>
      </c>
      <c r="C61" s="7">
        <v>11</v>
      </c>
      <c r="D61" s="7" t="str">
        <f>VLOOKUP(B61,base!$A:$XFD,2)</f>
        <v>BOUTAUD</v>
      </c>
      <c r="E61" s="7" t="str">
        <f>VLOOKUP(B61,base!$A:$XFD,3)</f>
        <v>Alice</v>
      </c>
      <c r="F61" s="7" t="str">
        <f>VLOOKUP(B61,base!$A:$XFD,5)</f>
        <v>6E 4</v>
      </c>
      <c r="G61" s="7">
        <f>VLOOKUP(B61,base!$A:$XFD,7)</f>
        <v>2003</v>
      </c>
      <c r="H61" s="7">
        <f>VLOOKUP(B61,base!$A:$XFD,9)</f>
        <v>0</v>
      </c>
    </row>
    <row r="62" spans="1:8" ht="12.75">
      <c r="A62" s="23">
        <v>60</v>
      </c>
      <c r="B62" s="7">
        <v>6305</v>
      </c>
      <c r="C62" s="7">
        <v>10.5</v>
      </c>
      <c r="D62" s="7" t="str">
        <f>VLOOKUP(B62,base!$A:$XFD,2)</f>
        <v>DISS</v>
      </c>
      <c r="E62" s="7" t="str">
        <f>VLOOKUP(B62,base!$A:$XFD,3)</f>
        <v>Angélique</v>
      </c>
      <c r="F62" s="7" t="str">
        <f>VLOOKUP(B62,base!$A:$XFD,5)</f>
        <v>6E 3</v>
      </c>
      <c r="G62" s="7">
        <f>VLOOKUP(B62,base!$A:$XFD,7)</f>
        <v>2003</v>
      </c>
      <c r="H62" s="7">
        <f>VLOOKUP(B62,base!$A:$XFD,9)</f>
        <v>0</v>
      </c>
    </row>
    <row r="63" spans="1:8" ht="12.75">
      <c r="A63" s="23">
        <v>61</v>
      </c>
      <c r="B63" s="7">
        <v>6404</v>
      </c>
      <c r="C63" s="7">
        <v>10.5</v>
      </c>
      <c r="D63" s="7" t="str">
        <f>VLOOKUP(B63,base!$A:$XFD,2)</f>
        <v>CASTIER</v>
      </c>
      <c r="E63" s="7" t="str">
        <f>VLOOKUP(B63,base!$A:$XFD,3)</f>
        <v>Noémie</v>
      </c>
      <c r="F63" s="7" t="str">
        <f>VLOOKUP(B63,base!$A:$XFD,5)</f>
        <v>6E 4</v>
      </c>
      <c r="G63" s="7">
        <f>VLOOKUP(B63,base!$A:$XFD,7)</f>
        <v>2003</v>
      </c>
      <c r="H63" s="7">
        <f>VLOOKUP(B63,base!$A:$XFD,9)</f>
        <v>0</v>
      </c>
    </row>
    <row r="64" spans="1:8" ht="12.75">
      <c r="A64" s="23">
        <v>62</v>
      </c>
      <c r="B64" s="7">
        <v>5524</v>
      </c>
      <c r="C64" s="7">
        <v>10.5</v>
      </c>
      <c r="D64" s="7" t="str">
        <f>VLOOKUP(B64,base!$A:$XFD,2)</f>
        <v>RODRIGUES</v>
      </c>
      <c r="E64" s="7" t="str">
        <f>VLOOKUP(B64,base!$A:$XFD,3)</f>
        <v>Clara</v>
      </c>
      <c r="F64" s="7" t="str">
        <f>VLOOKUP(B64,base!$A:$XFD,5)</f>
        <v>5è5</v>
      </c>
      <c r="G64" s="7">
        <f>VLOOKUP(B64,base!$A:$XFD,7)</f>
        <v>2003</v>
      </c>
      <c r="H64" s="7">
        <f>VLOOKUP(B64,base!$A:$XFD,9)</f>
        <v>0</v>
      </c>
    </row>
    <row r="65" spans="1:8" ht="12.75">
      <c r="A65" s="23">
        <v>63</v>
      </c>
      <c r="B65" s="7">
        <v>6422</v>
      </c>
      <c r="C65" s="7">
        <v>10.5</v>
      </c>
      <c r="D65" s="7" t="str">
        <f>VLOOKUP(B65,base!$A:$XFD,2)</f>
        <v>RONCERAY</v>
      </c>
      <c r="E65" s="7" t="str">
        <f>VLOOKUP(B65,base!$A:$XFD,3)</f>
        <v>Loane</v>
      </c>
      <c r="F65" s="7" t="str">
        <f>VLOOKUP(B65,base!$A:$XFD,5)</f>
        <v>6E 4</v>
      </c>
      <c r="G65" s="7">
        <f>VLOOKUP(B65,base!$A:$XFD,7)</f>
        <v>2003</v>
      </c>
      <c r="H65" s="7">
        <f>VLOOKUP(B65,base!$A:$XFD,9)</f>
        <v>0</v>
      </c>
    </row>
    <row r="66" spans="1:8" ht="12.75">
      <c r="A66" s="23">
        <v>64</v>
      </c>
      <c r="B66" s="7">
        <v>6210</v>
      </c>
      <c r="C66" s="7">
        <v>10</v>
      </c>
      <c r="D66" s="7" t="str">
        <f>VLOOKUP(B66,base!$A:$XFD,2)</f>
        <v>DUPUIS</v>
      </c>
      <c r="E66" s="7" t="str">
        <f>VLOOKUP(B66,base!$A:$XFD,3)</f>
        <v>Andréa</v>
      </c>
      <c r="F66" s="7" t="str">
        <f>VLOOKUP(B66,base!$A:$XFD,5)</f>
        <v>6E 2</v>
      </c>
      <c r="G66" s="7">
        <f>VLOOKUP(B66,base!$A:$XFD,7)</f>
        <v>2003</v>
      </c>
      <c r="H66" s="7">
        <f>VLOOKUP(B66,base!$A:$XFD,9)</f>
        <v>0</v>
      </c>
    </row>
    <row r="67" spans="1:8" ht="12.75">
      <c r="A67" s="23">
        <v>65</v>
      </c>
      <c r="B67" s="7">
        <v>5113</v>
      </c>
      <c r="C67" s="7">
        <v>10</v>
      </c>
      <c r="D67" s="7" t="str">
        <f>VLOOKUP(B67,base!$A:$XFD,2)</f>
        <v>GUITTARD</v>
      </c>
      <c r="E67" s="7" t="str">
        <f>VLOOKUP(B67,base!$A:$XFD,3)</f>
        <v>Emilie</v>
      </c>
      <c r="F67" s="7" t="str">
        <f>VLOOKUP(B67,base!$A:$XFD,5)</f>
        <v>5è1</v>
      </c>
      <c r="G67" s="7">
        <f>VLOOKUP(B67,base!$A:$XFD,7)</f>
        <v>2002</v>
      </c>
      <c r="H67" s="7">
        <f>VLOOKUP(B67,base!$A:$XFD,9)</f>
        <v>0</v>
      </c>
    </row>
    <row r="68" spans="1:8" ht="12.75">
      <c r="A68" s="23">
        <v>66</v>
      </c>
      <c r="B68" s="7">
        <v>6410</v>
      </c>
      <c r="C68" s="7">
        <v>10</v>
      </c>
      <c r="D68" s="7" t="str">
        <f>VLOOKUP(B68,base!$A:$XFD,2)</f>
        <v>HOUARI</v>
      </c>
      <c r="E68" s="7" t="str">
        <f>VLOOKUP(B68,base!$A:$XFD,3)</f>
        <v>Kamelia</v>
      </c>
      <c r="F68" s="7" t="str">
        <f>VLOOKUP(B68,base!$A:$XFD,5)</f>
        <v>6E 4</v>
      </c>
      <c r="G68" s="7">
        <f>VLOOKUP(B68,base!$A:$XFD,7)</f>
        <v>2003</v>
      </c>
      <c r="H68" s="7">
        <f>VLOOKUP(B68,base!$A:$XFD,9)</f>
        <v>0</v>
      </c>
    </row>
    <row r="69" spans="1:8" ht="12.75">
      <c r="A69" s="23">
        <v>67</v>
      </c>
      <c r="B69" s="7">
        <v>5305</v>
      </c>
      <c r="C69" s="7">
        <v>10</v>
      </c>
      <c r="D69" s="7" t="str">
        <f>VLOOKUP(B69,base!$A:$XFD,2)</f>
        <v>BOIS</v>
      </c>
      <c r="E69" s="7" t="str">
        <f>VLOOKUP(B69,base!$A:$XFD,3)</f>
        <v>Alicia</v>
      </c>
      <c r="F69" s="7" t="str">
        <f>VLOOKUP(B69,base!$A:$XFD,5)</f>
        <v>5è3</v>
      </c>
      <c r="G69" s="7">
        <f>VLOOKUP(B69,base!$A:$XFD,7)</f>
        <v>2002</v>
      </c>
      <c r="H69" s="7">
        <f>VLOOKUP(B69,base!$A:$XFD,9)</f>
        <v>0</v>
      </c>
    </row>
    <row r="70" spans="1:8" ht="12.75">
      <c r="A70" s="23">
        <v>68</v>
      </c>
      <c r="B70" s="7">
        <v>6413</v>
      </c>
      <c r="C70" s="7">
        <v>9.5</v>
      </c>
      <c r="D70" s="7" t="str">
        <f>VLOOKUP(B70,base!$A:$XFD,2)</f>
        <v>LEMOINE</v>
      </c>
      <c r="E70" s="7" t="str">
        <f>VLOOKUP(B70,base!$A:$XFD,3)</f>
        <v>Lilou</v>
      </c>
      <c r="F70" s="7" t="str">
        <f>VLOOKUP(B70,base!$A:$XFD,5)</f>
        <v>6E 4</v>
      </c>
      <c r="G70" s="7">
        <f>VLOOKUP(B70,base!$A:$XFD,7)</f>
        <v>2003</v>
      </c>
      <c r="H70" s="7">
        <f>VLOOKUP(B70,base!$A:$XFD,9)</f>
        <v>0</v>
      </c>
    </row>
    <row r="71" spans="1:8" ht="12.75">
      <c r="A71" s="23">
        <v>69</v>
      </c>
      <c r="B71" s="7">
        <v>6207</v>
      </c>
      <c r="C71" s="7">
        <v>9.5</v>
      </c>
      <c r="D71" s="7" t="str">
        <f>VLOOKUP(B71,base!$A:$XFD,2)</f>
        <v>DE SÁ</v>
      </c>
      <c r="E71" s="7" t="str">
        <f>VLOOKUP(B71,base!$A:$XFD,3)</f>
        <v>Océane</v>
      </c>
      <c r="F71" s="7" t="str">
        <f>VLOOKUP(B71,base!$A:$XFD,5)</f>
        <v>6E 2</v>
      </c>
      <c r="G71" s="7">
        <f>VLOOKUP(B71,base!$A:$XFD,7)</f>
        <v>2003</v>
      </c>
      <c r="H71" s="7">
        <f>VLOOKUP(B71,base!$A:$XFD,9)</f>
        <v>0</v>
      </c>
    </row>
    <row r="72" spans="1:8" ht="12.75">
      <c r="A72" s="23">
        <v>70</v>
      </c>
      <c r="B72" s="7">
        <v>5225</v>
      </c>
      <c r="C72" s="7">
        <v>9.5</v>
      </c>
      <c r="D72" s="7" t="str">
        <f>VLOOKUP(B72,base!$A:$XFD,2)</f>
        <v>THIEULIN</v>
      </c>
      <c r="E72" s="7" t="str">
        <f>VLOOKUP(B72,base!$A:$XFD,3)</f>
        <v>Justine</v>
      </c>
      <c r="F72" s="7" t="str">
        <f>VLOOKUP(B72,base!$A:$XFD,5)</f>
        <v>5è2</v>
      </c>
      <c r="G72" s="7">
        <f>VLOOKUP(B72,base!$A:$XFD,7)</f>
        <v>2002</v>
      </c>
      <c r="H72" s="7">
        <f>VLOOKUP(B72,base!$A:$XFD,9)</f>
        <v>0</v>
      </c>
    </row>
    <row r="73" spans="1:8" ht="12.75">
      <c r="A73" s="23">
        <v>71</v>
      </c>
      <c r="B73" s="7">
        <v>5610</v>
      </c>
      <c r="C73" s="7">
        <v>9.5</v>
      </c>
      <c r="D73" s="7" t="str">
        <f>VLOOKUP(B73,base!$A:$XFD,2)</f>
        <v>GAURIN</v>
      </c>
      <c r="E73" s="7" t="str">
        <f>VLOOKUP(B73,base!$A:$XFD,3)</f>
        <v>Laura</v>
      </c>
      <c r="F73" s="7" t="str">
        <f>VLOOKUP(B73,base!$A:$XFD,5)</f>
        <v>5è6</v>
      </c>
      <c r="G73" s="7">
        <f>VLOOKUP(B73,base!$A:$XFD,7)</f>
        <v>2002</v>
      </c>
      <c r="H73" s="7">
        <f>VLOOKUP(B73,base!$A:$XFD,9)</f>
        <v>0</v>
      </c>
    </row>
    <row r="74" spans="1:8" ht="12.75">
      <c r="A74" s="23">
        <v>72</v>
      </c>
      <c r="B74" s="7">
        <v>6504</v>
      </c>
      <c r="C74" s="7">
        <v>9</v>
      </c>
      <c r="D74" s="7" t="str">
        <f>VLOOKUP(B74,base!$A:$XFD,2)</f>
        <v>CINTRAT</v>
      </c>
      <c r="E74" s="7" t="str">
        <f>VLOOKUP(B74,base!$A:$XFD,3)</f>
        <v>Maëlle</v>
      </c>
      <c r="F74" s="7" t="str">
        <f>VLOOKUP(B74,base!$A:$XFD,5)</f>
        <v>6E 5</v>
      </c>
      <c r="G74" s="7">
        <f>VLOOKUP(B74,base!$A:$XFD,7)</f>
        <v>2003</v>
      </c>
      <c r="H74" s="7">
        <f>VLOOKUP(B74,base!$A:$XFD,9)</f>
        <v>0</v>
      </c>
    </row>
    <row r="75" spans="1:8" ht="12.75">
      <c r="A75" s="23">
        <v>73</v>
      </c>
      <c r="B75" s="7">
        <v>6312</v>
      </c>
      <c r="C75" s="7">
        <v>9</v>
      </c>
      <c r="D75" s="7" t="str">
        <f>VLOOKUP(B75,base!$A:$XFD,2)</f>
        <v>INACIO</v>
      </c>
      <c r="E75" s="7" t="str">
        <f>VLOOKUP(B75,base!$A:$XFD,3)</f>
        <v>Mathilde</v>
      </c>
      <c r="F75" s="7" t="str">
        <f>VLOOKUP(B75,base!$A:$XFD,5)</f>
        <v>6E 3</v>
      </c>
      <c r="G75" s="7">
        <f>VLOOKUP(B75,base!$A:$XFD,7)</f>
        <v>2003</v>
      </c>
      <c r="H75" s="7">
        <f>VLOOKUP(B75,base!$A:$XFD,9)</f>
        <v>0</v>
      </c>
    </row>
    <row r="76" spans="1:8" ht="12.75">
      <c r="A76" s="23">
        <v>74</v>
      </c>
      <c r="B76" s="7">
        <v>6625</v>
      </c>
      <c r="C76" s="7">
        <v>9</v>
      </c>
      <c r="D76" s="7" t="str">
        <f>VLOOKUP(B76,base!$A:$XFD,2)</f>
        <v>THOREAU</v>
      </c>
      <c r="E76" s="7" t="str">
        <f>VLOOKUP(B76,base!$A:$XFD,3)</f>
        <v>Camille</v>
      </c>
      <c r="F76" s="7" t="str">
        <f>VLOOKUP(B76,base!$A:$XFD,5)</f>
        <v>6E 6</v>
      </c>
      <c r="G76" s="7">
        <f>VLOOKUP(B76,base!$A:$XFD,7)</f>
        <v>2003</v>
      </c>
      <c r="H76" s="7">
        <f>VLOOKUP(B76,base!$A:$XFD,9)</f>
        <v>0</v>
      </c>
    </row>
    <row r="77" spans="1:8" ht="12.75">
      <c r="A77" s="23">
        <v>75</v>
      </c>
      <c r="B77" s="7">
        <v>5604</v>
      </c>
      <c r="C77" s="7">
        <v>9</v>
      </c>
      <c r="D77" s="7" t="str">
        <f>VLOOKUP(B77,base!$A:$XFD,2)</f>
        <v>CHABOCHE</v>
      </c>
      <c r="E77" s="7" t="str">
        <f>VLOOKUP(B77,base!$A:$XFD,3)</f>
        <v>Oriane</v>
      </c>
      <c r="F77" s="7" t="str">
        <f>VLOOKUP(B77,base!$A:$XFD,5)</f>
        <v>5è6</v>
      </c>
      <c r="G77" s="7">
        <f>VLOOKUP(B77,base!$A:$XFD,7)</f>
        <v>2002</v>
      </c>
      <c r="H77" s="7">
        <f>VLOOKUP(B77,base!$A:$XFD,9)</f>
        <v>0</v>
      </c>
    </row>
    <row r="78" spans="1:8" ht="12.75">
      <c r="A78" s="23">
        <v>76</v>
      </c>
      <c r="B78" s="7">
        <v>5613</v>
      </c>
      <c r="C78" s="7">
        <v>8.5</v>
      </c>
      <c r="D78" s="7" t="str">
        <f>VLOOKUP(B78,base!$A:$XFD,2)</f>
        <v>HEURDIER</v>
      </c>
      <c r="E78" s="7" t="str">
        <f>VLOOKUP(B78,base!$A:$XFD,3)</f>
        <v>Ambre</v>
      </c>
      <c r="F78" s="7" t="str">
        <f>VLOOKUP(B78,base!$A:$XFD,5)</f>
        <v>5è6</v>
      </c>
      <c r="G78" s="7">
        <f>VLOOKUP(B78,base!$A:$XFD,7)</f>
        <v>2002</v>
      </c>
      <c r="H78" s="7">
        <f>VLOOKUP(B78,base!$A:$XFD,9)</f>
        <v>0</v>
      </c>
    </row>
    <row r="79" spans="1:8" ht="12.75">
      <c r="A79" s="23">
        <v>77</v>
      </c>
      <c r="B79" s="7">
        <v>6403</v>
      </c>
      <c r="C79" s="7">
        <v>8.5</v>
      </c>
      <c r="D79" s="7" t="str">
        <f>VLOOKUP(B79,base!$A:$XFD,2)</f>
        <v>BUREL</v>
      </c>
      <c r="E79" s="7" t="str">
        <f>VLOOKUP(B79,base!$A:$XFD,3)</f>
        <v>Anais</v>
      </c>
      <c r="F79" s="7" t="str">
        <f>VLOOKUP(B79,base!$A:$XFD,5)</f>
        <v>6E 4</v>
      </c>
      <c r="G79" s="7">
        <f>VLOOKUP(B79,base!$A:$XFD,7)</f>
        <v>2002</v>
      </c>
      <c r="H79" s="7">
        <f>VLOOKUP(B79,base!$A:$XFD,9)</f>
        <v>0</v>
      </c>
    </row>
    <row r="80" spans="1:8" ht="12.75">
      <c r="A80" s="23">
        <v>78</v>
      </c>
      <c r="B80" s="7">
        <v>5212</v>
      </c>
      <c r="C80" s="7">
        <v>8.5</v>
      </c>
      <c r="D80" s="7" t="str">
        <f>VLOOKUP(B80,base!$A:$XFD,2)</f>
        <v>GALINET</v>
      </c>
      <c r="E80" s="7" t="str">
        <f>VLOOKUP(B80,base!$A:$XFD,3)</f>
        <v>Lauryne</v>
      </c>
      <c r="F80" s="7" t="str">
        <f>VLOOKUP(B80,base!$A:$XFD,5)</f>
        <v>5è2</v>
      </c>
      <c r="G80" s="7">
        <f>VLOOKUP(B80,base!$A:$XFD,7)</f>
        <v>2002</v>
      </c>
      <c r="H80" s="7">
        <f>VLOOKUP(B80,base!$A:$XFD,9)</f>
        <v>0</v>
      </c>
    </row>
    <row r="81" spans="1:8" ht="12.75">
      <c r="A81" s="23">
        <v>79</v>
      </c>
      <c r="B81" s="7">
        <v>6414</v>
      </c>
      <c r="C81" s="7">
        <v>8.5</v>
      </c>
      <c r="D81" s="7" t="str">
        <f>VLOOKUP(B81,base!$A:$XFD,2)</f>
        <v>LEQUIEN</v>
      </c>
      <c r="E81" s="7" t="str">
        <f>VLOOKUP(B81,base!$A:$XFD,3)</f>
        <v>Charlotte</v>
      </c>
      <c r="F81" s="7" t="str">
        <f>VLOOKUP(B81,base!$A:$XFD,5)</f>
        <v>6E 4</v>
      </c>
      <c r="G81" s="7">
        <f>VLOOKUP(B81,base!$A:$XFD,7)</f>
        <v>2003</v>
      </c>
      <c r="H81" s="7">
        <f>VLOOKUP(B81,base!$A:$XFD,9)</f>
        <v>0</v>
      </c>
    </row>
    <row r="82" spans="1:8" ht="12.75">
      <c r="A82" s="23">
        <v>80</v>
      </c>
      <c r="B82" s="7">
        <v>6407</v>
      </c>
      <c r="C82" s="7">
        <v>8</v>
      </c>
      <c r="D82" s="7" t="str">
        <f>VLOOKUP(B82,base!$A:$XFD,2)</f>
        <v>DROUIN</v>
      </c>
      <c r="E82" s="7" t="str">
        <f>VLOOKUP(B82,base!$A:$XFD,3)</f>
        <v>Lenna</v>
      </c>
      <c r="F82" s="7" t="str">
        <f>VLOOKUP(B82,base!$A:$XFD,5)</f>
        <v>6E 4</v>
      </c>
      <c r="G82" s="7">
        <f>VLOOKUP(B82,base!$A:$XFD,7)</f>
        <v>2003</v>
      </c>
      <c r="H82" s="7">
        <f>VLOOKUP(B82,base!$A:$XFD,9)</f>
        <v>0</v>
      </c>
    </row>
    <row r="83" spans="1:8" ht="12.75">
      <c r="A83" s="23">
        <v>81</v>
      </c>
      <c r="B83" s="7">
        <v>5518</v>
      </c>
      <c r="C83" s="7">
        <v>8</v>
      </c>
      <c r="D83" s="7" t="str">
        <f>VLOOKUP(B83,base!$A:$XFD,2)</f>
        <v>PASQUIER</v>
      </c>
      <c r="E83" s="7" t="str">
        <f>VLOOKUP(B83,base!$A:$XFD,3)</f>
        <v>Marie</v>
      </c>
      <c r="F83" s="7" t="str">
        <f>VLOOKUP(B83,base!$A:$XFD,5)</f>
        <v>5è5</v>
      </c>
      <c r="G83" s="7">
        <f>VLOOKUP(B83,base!$A:$XFD,7)</f>
        <v>2002</v>
      </c>
      <c r="H83" s="7">
        <f>VLOOKUP(B83,base!$A:$XFD,9)</f>
        <v>0</v>
      </c>
    </row>
    <row r="84" spans="1:8" ht="12.75">
      <c r="A84" s="23">
        <v>82</v>
      </c>
      <c r="B84" s="7">
        <v>6411</v>
      </c>
      <c r="C84" s="7">
        <v>8</v>
      </c>
      <c r="D84" s="7" t="str">
        <f>VLOOKUP(B84,base!$A:$XFD,2)</f>
        <v>JACQUES</v>
      </c>
      <c r="E84" s="7" t="str">
        <f>VLOOKUP(B84,base!$A:$XFD,3)</f>
        <v>Clotilde</v>
      </c>
      <c r="F84" s="7" t="str">
        <f>VLOOKUP(B84,base!$A:$XFD,5)</f>
        <v>6E 4</v>
      </c>
      <c r="G84" s="7">
        <f>VLOOKUP(B84,base!$A:$XFD,7)</f>
        <v>2003</v>
      </c>
      <c r="H84" s="7">
        <f>VLOOKUP(B84,base!$A:$XFD,9)</f>
        <v>0</v>
      </c>
    </row>
    <row r="85" spans="1:8" ht="12.75">
      <c r="A85" s="23">
        <v>83</v>
      </c>
      <c r="B85" s="7">
        <v>5215</v>
      </c>
      <c r="C85" s="7">
        <v>8</v>
      </c>
      <c r="D85" s="7" t="str">
        <f>VLOOKUP(B85,base!$A:$XFD,2)</f>
        <v>HUBERT</v>
      </c>
      <c r="E85" s="7" t="str">
        <f>VLOOKUP(B85,base!$A:$XFD,3)</f>
        <v>Angy</v>
      </c>
      <c r="F85" s="7" t="str">
        <f>VLOOKUP(B85,base!$A:$XFD,5)</f>
        <v>5è2</v>
      </c>
      <c r="G85" s="7">
        <f>VLOOKUP(B85,base!$A:$XFD,7)</f>
        <v>2002</v>
      </c>
      <c r="H85" s="7">
        <f>VLOOKUP(B85,base!$A:$XFD,9)</f>
        <v>0</v>
      </c>
    </row>
    <row r="86" spans="1:8" ht="12.75">
      <c r="A86" s="23">
        <v>84</v>
      </c>
      <c r="B86" s="7">
        <v>5415</v>
      </c>
      <c r="C86" s="7">
        <v>7.5</v>
      </c>
      <c r="D86" s="7" t="str">
        <f>VLOOKUP(B86,base!$A:$XFD,2)</f>
        <v>KURT</v>
      </c>
      <c r="E86" s="7" t="str">
        <f>VLOOKUP(B86,base!$A:$XFD,3)</f>
        <v>Mélissa</v>
      </c>
      <c r="F86" s="7" t="str">
        <f>VLOOKUP(B86,base!$A:$XFD,5)</f>
        <v>5è4</v>
      </c>
      <c r="G86" s="7">
        <f>VLOOKUP(B86,base!$A:$XFD,7)</f>
        <v>2002</v>
      </c>
      <c r="H86" s="7">
        <f>VLOOKUP(B86,base!$A:$XFD,9)</f>
        <v>0</v>
      </c>
    </row>
    <row r="87" spans="1:8" ht="12.75">
      <c r="A87" s="23">
        <v>85</v>
      </c>
      <c r="B87" s="7">
        <v>6206</v>
      </c>
      <c r="C87" s="7">
        <v>7.5</v>
      </c>
      <c r="D87" s="7" t="str">
        <f>VLOOKUP(B87,base!$A:$XFD,2)</f>
        <v>COLLIN</v>
      </c>
      <c r="E87" s="7" t="str">
        <f>VLOOKUP(B87,base!$A:$XFD,3)</f>
        <v>Pauline</v>
      </c>
      <c r="F87" s="7" t="str">
        <f>VLOOKUP(B87,base!$A:$XFD,5)</f>
        <v>6E 2</v>
      </c>
      <c r="G87" s="7">
        <f>VLOOKUP(B87,base!$A:$XFD,7)</f>
        <v>2003</v>
      </c>
      <c r="H87" s="7">
        <f>VLOOKUP(B87,base!$A:$XFD,9)</f>
        <v>0</v>
      </c>
    </row>
    <row r="88" spans="1:8" ht="12.75">
      <c r="A88" s="23">
        <v>86</v>
      </c>
      <c r="B88" s="7">
        <v>4206</v>
      </c>
      <c r="C88" s="7">
        <v>7.5</v>
      </c>
      <c r="D88" s="7" t="str">
        <f>VLOOKUP(B88,base!$A:$XFD,2)</f>
        <v>CRAMPOND</v>
      </c>
      <c r="E88" s="7" t="str">
        <f>VLOOKUP(B88,base!$A:$XFD,3)</f>
        <v>Angie</v>
      </c>
      <c r="F88" s="7" t="str">
        <f>VLOOKUP(B88,base!$A:$XFD,5)</f>
        <v>4è2</v>
      </c>
      <c r="G88" s="7">
        <f>VLOOKUP(B88,base!$A:$XFD,7)</f>
        <v>2002</v>
      </c>
      <c r="H88" s="7">
        <f>VLOOKUP(B88,base!$A:$XFD,9)</f>
        <v>0</v>
      </c>
    </row>
    <row r="89" spans="1:8" ht="12.75">
      <c r="A89" s="23">
        <v>87</v>
      </c>
      <c r="B89" s="7">
        <v>6123</v>
      </c>
      <c r="C89" s="7">
        <v>7.5</v>
      </c>
      <c r="D89" s="7" t="str">
        <f>VLOOKUP(B89,base!$A:$XFD,2)</f>
        <v>RIGOBERT</v>
      </c>
      <c r="E89" s="7" t="str">
        <f>VLOOKUP(B89,base!$A:$XFD,3)</f>
        <v>Loane</v>
      </c>
      <c r="F89" s="7" t="str">
        <f>VLOOKUP(B89,base!$A:$XFD,5)</f>
        <v>6E 1</v>
      </c>
      <c r="G89" s="7">
        <f>VLOOKUP(B89,base!$A:$XFD,7)</f>
        <v>2003</v>
      </c>
      <c r="H89" s="7">
        <f>VLOOKUP(B89,base!$A:$XFD,9)</f>
        <v>0</v>
      </c>
    </row>
    <row r="90" spans="1:8" ht="12.75">
      <c r="A90" s="23">
        <v>88</v>
      </c>
      <c r="B90" s="7">
        <v>6524</v>
      </c>
      <c r="C90" s="7">
        <v>7</v>
      </c>
      <c r="D90" s="7" t="str">
        <f>VLOOKUP(B90,base!$A:$XFD,2)</f>
        <v>SAVARIAU</v>
      </c>
      <c r="E90" s="7" t="str">
        <f>VLOOKUP(B90,base!$A:$XFD,3)</f>
        <v>Marie</v>
      </c>
      <c r="F90" s="7" t="str">
        <f>VLOOKUP(B90,base!$A:$XFD,5)</f>
        <v>6E 5</v>
      </c>
      <c r="G90" s="7">
        <f>VLOOKUP(B90,base!$A:$XFD,7)</f>
        <v>2003</v>
      </c>
      <c r="H90" s="7">
        <f>VLOOKUP(B90,base!$A:$XFD,9)</f>
        <v>0</v>
      </c>
    </row>
    <row r="91" spans="1:8" ht="12.75">
      <c r="A91" s="23">
        <v>89</v>
      </c>
      <c r="B91" s="7">
        <v>5313</v>
      </c>
      <c r="C91" s="7">
        <v>7</v>
      </c>
      <c r="D91" s="7" t="str">
        <f>VLOOKUP(B91,base!$A:$XFD,2)</f>
        <v>GODIVEAU</v>
      </c>
      <c r="E91" s="7" t="str">
        <f>VLOOKUP(B91,base!$A:$XFD,3)</f>
        <v>Andréa</v>
      </c>
      <c r="F91" s="7" t="str">
        <f>VLOOKUP(B91,base!$A:$XFD,5)</f>
        <v>5è3</v>
      </c>
      <c r="G91" s="7">
        <f>VLOOKUP(B91,base!$A:$XFD,7)</f>
        <v>2002</v>
      </c>
      <c r="H91" s="7">
        <f>VLOOKUP(B91,base!$A:$XFD,9)</f>
        <v>0</v>
      </c>
    </row>
    <row r="92" spans="1:8" ht="12.75">
      <c r="A92" s="23">
        <v>90</v>
      </c>
      <c r="B92" s="7">
        <v>6611</v>
      </c>
      <c r="C92" s="7">
        <v>7</v>
      </c>
      <c r="D92" s="7" t="str">
        <f>VLOOKUP(B92,base!$A:$XFD,2)</f>
        <v>JOUANNET</v>
      </c>
      <c r="E92" s="7" t="str">
        <f>VLOOKUP(B92,base!$A:$XFD,3)</f>
        <v>Léa</v>
      </c>
      <c r="F92" s="7" t="str">
        <f>VLOOKUP(B92,base!$A:$XFD,5)</f>
        <v>6E 6</v>
      </c>
      <c r="G92" s="7">
        <f>VLOOKUP(B92,base!$A:$XFD,7)</f>
        <v>2002</v>
      </c>
      <c r="H92" s="7">
        <f>VLOOKUP(B92,base!$A:$XFD,9)</f>
        <v>0</v>
      </c>
    </row>
    <row r="93" spans="1:8" ht="12.75">
      <c r="A93" s="23">
        <v>91</v>
      </c>
      <c r="B93" s="7">
        <v>6516</v>
      </c>
      <c r="C93" s="7">
        <v>6.5</v>
      </c>
      <c r="D93" s="7" t="str">
        <f>VLOOKUP(B93,base!$A:$XFD,2)</f>
        <v>JEANDENANS</v>
      </c>
      <c r="E93" s="7" t="str">
        <f>VLOOKUP(B93,base!$A:$XFD,3)</f>
        <v>Clara</v>
      </c>
      <c r="F93" s="7" t="str">
        <f>VLOOKUP(B93,base!$A:$XFD,5)</f>
        <v>6E 5</v>
      </c>
      <c r="G93" s="7">
        <f>VLOOKUP(B93,base!$A:$XFD,7)</f>
        <v>2004</v>
      </c>
      <c r="H93" s="7">
        <f>VLOOKUP(B93,base!$A:$XFD,9)</f>
        <v>0</v>
      </c>
    </row>
    <row r="94" spans="1:8" ht="12.75">
      <c r="A94" s="23">
        <v>92</v>
      </c>
      <c r="B94" s="7">
        <v>6115</v>
      </c>
      <c r="C94" s="7">
        <v>6.5</v>
      </c>
      <c r="D94" s="7" t="str">
        <f>VLOOKUP(B94,base!$A:$XFD,2)</f>
        <v>LOMP</v>
      </c>
      <c r="E94" s="7" t="str">
        <f>VLOOKUP(B94,base!$A:$XFD,3)</f>
        <v>Leelou</v>
      </c>
      <c r="F94" s="7" t="str">
        <f>VLOOKUP(B94,base!$A:$XFD,5)</f>
        <v>6E 1</v>
      </c>
      <c r="G94" s="7">
        <f>VLOOKUP(B94,base!$A:$XFD,7)</f>
        <v>2003</v>
      </c>
      <c r="H94" s="7">
        <f>VLOOKUP(B94,base!$A:$XFD,9)</f>
        <v>0</v>
      </c>
    </row>
    <row r="95" spans="1:8" ht="12.75">
      <c r="A95" s="23">
        <v>93</v>
      </c>
      <c r="B95" s="7">
        <v>5507</v>
      </c>
      <c r="C95" s="7">
        <v>6.5</v>
      </c>
      <c r="D95" s="7" t="str">
        <f>VLOOKUP(B95,base!$A:$XFD,2)</f>
        <v>DUPUY</v>
      </c>
      <c r="E95" s="7" t="str">
        <f>VLOOKUP(B95,base!$A:$XFD,3)</f>
        <v>Ludivine</v>
      </c>
      <c r="F95" s="7" t="str">
        <f>VLOOKUP(B95,base!$A:$XFD,5)</f>
        <v>5è5</v>
      </c>
      <c r="G95" s="7">
        <f>VLOOKUP(B95,base!$A:$XFD,7)</f>
        <v>2002</v>
      </c>
      <c r="H95" s="7">
        <f>VLOOKUP(B95,base!$A:$XFD,9)</f>
        <v>0</v>
      </c>
    </row>
    <row r="96" spans="1:8" ht="12.75">
      <c r="A96" s="23">
        <v>94</v>
      </c>
      <c r="B96" s="7">
        <v>5515</v>
      </c>
      <c r="C96" s="7">
        <v>6.5</v>
      </c>
      <c r="D96" s="7" t="str">
        <f>VLOOKUP(B96,base!$A:$XFD,2)</f>
        <v>MEUNIER</v>
      </c>
      <c r="E96" s="7" t="str">
        <f>VLOOKUP(B96,base!$A:$XFD,3)</f>
        <v>Nolwenn</v>
      </c>
      <c r="F96" s="7" t="str">
        <f>VLOOKUP(B96,base!$A:$XFD,5)</f>
        <v>5è5</v>
      </c>
      <c r="G96" s="7">
        <f>VLOOKUP(B96,base!$A:$XFD,7)</f>
        <v>2002</v>
      </c>
      <c r="H96" s="7">
        <f>VLOOKUP(B96,base!$A:$XFD,9)</f>
        <v>0</v>
      </c>
    </row>
    <row r="97" spans="1:8" ht="12.75">
      <c r="A97" s="23">
        <v>95</v>
      </c>
      <c r="B97" s="17">
        <v>6118</v>
      </c>
      <c r="C97" s="17">
        <v>6</v>
      </c>
      <c r="D97" s="7" t="str">
        <f>VLOOKUP(B97,base!$A:$XFD,2)</f>
        <v>MAUROY</v>
      </c>
      <c r="E97" s="7" t="str">
        <f>VLOOKUP(B97,base!$A:$XFD,3)</f>
        <v>Maëlys</v>
      </c>
      <c r="F97" s="7" t="str">
        <f>VLOOKUP(B97,base!$A:$XFD,5)</f>
        <v>6E 1</v>
      </c>
      <c r="G97" s="7">
        <f>VLOOKUP(B97,base!$A:$XFD,7)</f>
        <v>2003</v>
      </c>
      <c r="H97" s="7">
        <f>VLOOKUP(B97,base!$A:$XFD,9)</f>
        <v>0</v>
      </c>
    </row>
    <row r="98" spans="1:8" ht="12.75">
      <c r="A98" s="23">
        <v>96</v>
      </c>
      <c r="B98" s="7">
        <v>6512</v>
      </c>
      <c r="C98" s="17">
        <v>6</v>
      </c>
      <c r="D98" s="7" t="str">
        <f>VLOOKUP(B98,base!$A:$XFD,2)</f>
        <v>FONTAINE</v>
      </c>
      <c r="E98" s="7" t="str">
        <f>VLOOKUP(B98,base!$A:$XFD,3)</f>
        <v>Violette</v>
      </c>
      <c r="F98" s="7" t="str">
        <f>VLOOKUP(B98,base!$A:$XFD,5)</f>
        <v>6E 5</v>
      </c>
      <c r="G98" s="7">
        <f>VLOOKUP(B98,base!$A:$XFD,7)</f>
        <v>2003</v>
      </c>
      <c r="H98" s="7">
        <f>VLOOKUP(B98,base!$A:$XFD,9)</f>
        <v>0</v>
      </c>
    </row>
    <row r="99" spans="1:8" ht="12.75">
      <c r="A99" s="23">
        <v>97</v>
      </c>
      <c r="B99" s="17">
        <v>6320</v>
      </c>
      <c r="C99" s="17">
        <v>6</v>
      </c>
      <c r="D99" s="7" t="str">
        <f>VLOOKUP(B99,base!$A:$XFD,2)</f>
        <v>PINSARD</v>
      </c>
      <c r="E99" s="7" t="str">
        <f>VLOOKUP(B99,base!$A:$XFD,3)</f>
        <v>Naëlle</v>
      </c>
      <c r="F99" s="7" t="str">
        <f>VLOOKUP(B99,base!$A:$XFD,5)</f>
        <v>6E 3</v>
      </c>
      <c r="G99" s="7">
        <f>VLOOKUP(B99,base!$A:$XFD,7)</f>
        <v>2003</v>
      </c>
      <c r="H99" s="7">
        <f>VLOOKUP(B99,base!$A:$XFD,9)</f>
        <v>0</v>
      </c>
    </row>
    <row r="100" spans="1:8" ht="12.75">
      <c r="A100" s="23">
        <v>98</v>
      </c>
      <c r="B100" s="7">
        <v>5612</v>
      </c>
      <c r="C100" s="17">
        <v>6</v>
      </c>
      <c r="D100" s="7" t="str">
        <f>VLOOKUP(B100,base!$A:$XFD,2)</f>
        <v>GONZALEZ</v>
      </c>
      <c r="E100" s="7" t="str">
        <f>VLOOKUP(B100,base!$A:$XFD,3)</f>
        <v>Léa</v>
      </c>
      <c r="F100" s="7" t="str">
        <f>VLOOKUP(B100,base!$A:$XFD,5)</f>
        <v>5è6</v>
      </c>
      <c r="G100" s="7">
        <f>VLOOKUP(B100,base!$A:$XFD,7)</f>
        <v>2002</v>
      </c>
      <c r="H100" s="7">
        <f>VLOOKUP(B100,base!$A:$XFD,9)</f>
        <v>0</v>
      </c>
    </row>
    <row r="101" spans="1:8" ht="12.75">
      <c r="A101" s="23">
        <v>99</v>
      </c>
      <c r="B101" s="17">
        <v>6507</v>
      </c>
      <c r="C101" s="17">
        <v>5.5</v>
      </c>
      <c r="D101" s="7" t="str">
        <f>VLOOKUP(B101,base!$A:$XFD,2)</f>
        <v>COUVOIS</v>
      </c>
      <c r="E101" s="7" t="str">
        <f>VLOOKUP(B101,base!$A:$XFD,3)</f>
        <v>Katia</v>
      </c>
      <c r="F101" s="7" t="str">
        <f>VLOOKUP(B101,base!$A:$XFD,5)</f>
        <v>6E 5</v>
      </c>
      <c r="G101" s="7">
        <f>VLOOKUP(B101,base!$A:$XFD,7)</f>
        <v>2003</v>
      </c>
      <c r="H101" s="7">
        <f>VLOOKUP(B101,base!$A:$XFD,9)</f>
        <v>0</v>
      </c>
    </row>
    <row r="102" spans="1:8" ht="12.75">
      <c r="A102" s="23">
        <v>100</v>
      </c>
      <c r="B102" s="7">
        <v>6109</v>
      </c>
      <c r="C102" s="17">
        <v>5.5</v>
      </c>
      <c r="D102" s="7" t="str">
        <f>VLOOKUP(B102,base!$A:$XFD,2)</f>
        <v>GRIGNON</v>
      </c>
      <c r="E102" s="7" t="str">
        <f>VLOOKUP(B102,base!$A:$XFD,3)</f>
        <v>Loan</v>
      </c>
      <c r="F102" s="7" t="str">
        <f>VLOOKUP(B102,base!$A:$XFD,5)</f>
        <v>6E 1</v>
      </c>
      <c r="G102" s="7">
        <f>VLOOKUP(B102,base!$A:$XFD,7)</f>
        <v>2002</v>
      </c>
      <c r="H102" s="7">
        <f>VLOOKUP(B102,base!$A:$XFD,9)</f>
        <v>0</v>
      </c>
    </row>
    <row r="103" spans="1:8" ht="12.75">
      <c r="A103" s="23">
        <v>101</v>
      </c>
      <c r="C103" s="17">
        <v>5.5</v>
      </c>
      <c r="D103" s="7" t="e">
        <f>VLOOKUP(B103,base!$A:$XFD,2)</f>
        <v>#N/A</v>
      </c>
      <c r="E103" s="7" t="e">
        <f>VLOOKUP(B103,base!$A:$XFD,3)</f>
        <v>#N/A</v>
      </c>
      <c r="F103" s="7" t="e">
        <f>VLOOKUP(B103,base!$A:$XFD,5)</f>
        <v>#N/A</v>
      </c>
      <c r="G103" s="7" t="e">
        <f>VLOOKUP(B103,base!$A:$XFD,7)</f>
        <v>#N/A</v>
      </c>
      <c r="H103" s="7" t="e">
        <f>VLOOKUP(B103,base!$A:$XFD,9)</f>
        <v>#N/A</v>
      </c>
    </row>
    <row r="104" spans="1:8" ht="12.75">
      <c r="A104" s="23">
        <v>102</v>
      </c>
      <c r="B104" s="7"/>
      <c r="C104" s="17">
        <v>5.5</v>
      </c>
      <c r="D104" s="7" t="e">
        <f>VLOOKUP(B104,base!$A:$XFD,2)</f>
        <v>#N/A</v>
      </c>
      <c r="E104" s="7" t="e">
        <f>VLOOKUP(B104,base!$A:$XFD,3)</f>
        <v>#N/A</v>
      </c>
      <c r="F104" s="7" t="e">
        <f>VLOOKUP(B104,base!$A:$XFD,5)</f>
        <v>#N/A</v>
      </c>
      <c r="G104" s="7" t="e">
        <f>VLOOKUP(B104,base!$A:$XFD,7)</f>
        <v>#N/A</v>
      </c>
      <c r="H104" s="7" t="e">
        <f>VLOOKUP(B104,base!$A:$XFD,9)</f>
        <v>#N/A</v>
      </c>
    </row>
    <row r="105" spans="1:8" ht="12.75">
      <c r="A105" s="23">
        <v>103</v>
      </c>
      <c r="C105" s="17">
        <v>5</v>
      </c>
      <c r="D105" s="7" t="e">
        <f>VLOOKUP(B105,base!$A:$XFD,2)</f>
        <v>#N/A</v>
      </c>
      <c r="E105" s="7" t="e">
        <f>VLOOKUP(B105,base!$A:$XFD,3)</f>
        <v>#N/A</v>
      </c>
      <c r="F105" s="7" t="e">
        <f>VLOOKUP(B105,base!$A:$XFD,5)</f>
        <v>#N/A</v>
      </c>
      <c r="G105" s="7" t="e">
        <f>VLOOKUP(B105,base!$A:$XFD,7)</f>
        <v>#N/A</v>
      </c>
      <c r="H105" s="7" t="e">
        <f>VLOOKUP(B105,base!$A:$XFD,9)</f>
        <v>#N/A</v>
      </c>
    </row>
    <row r="106" spans="1:8" ht="12.75">
      <c r="A106" s="23">
        <v>104</v>
      </c>
      <c r="B106" s="7"/>
      <c r="C106" s="17">
        <v>5</v>
      </c>
      <c r="D106" s="7" t="e">
        <f>VLOOKUP(B106,base!$A:$XFD,2)</f>
        <v>#N/A</v>
      </c>
      <c r="E106" s="7" t="e">
        <f>VLOOKUP(B106,base!$A:$XFD,3)</f>
        <v>#N/A</v>
      </c>
      <c r="F106" s="7" t="e">
        <f>VLOOKUP(B106,base!$A:$XFD,5)</f>
        <v>#N/A</v>
      </c>
      <c r="G106" s="7" t="e">
        <f>VLOOKUP(B106,base!$A:$XFD,7)</f>
        <v>#N/A</v>
      </c>
      <c r="H106" s="7" t="e">
        <f>VLOOKUP(B106,base!$A:$XFD,9)</f>
        <v>#N/A</v>
      </c>
    </row>
    <row r="107" spans="1:8" ht="12.75">
      <c r="A107" s="23">
        <v>105</v>
      </c>
      <c r="C107" s="17">
        <v>5</v>
      </c>
      <c r="D107" s="7" t="e">
        <f>VLOOKUP(B107,base!$A:$XFD,2)</f>
        <v>#N/A</v>
      </c>
      <c r="E107" s="7" t="e">
        <f>VLOOKUP(B107,base!$A:$XFD,3)</f>
        <v>#N/A</v>
      </c>
      <c r="F107" s="7" t="e">
        <f>VLOOKUP(B107,base!$A:$XFD,5)</f>
        <v>#N/A</v>
      </c>
      <c r="G107" s="7" t="e">
        <f>VLOOKUP(B107,base!$A:$XFD,7)</f>
        <v>#N/A</v>
      </c>
      <c r="H107" s="7" t="e">
        <f>VLOOKUP(B107,base!$A:$XFD,9)</f>
        <v>#N/A</v>
      </c>
    </row>
    <row r="108" spans="1:8" ht="12.75">
      <c r="A108" s="23">
        <v>106</v>
      </c>
      <c r="B108" s="7"/>
      <c r="C108" s="17">
        <v>5</v>
      </c>
      <c r="D108" s="7" t="e">
        <f>VLOOKUP(B108,base!$A:$XFD,2)</f>
        <v>#N/A</v>
      </c>
      <c r="E108" s="7" t="e">
        <f>VLOOKUP(B108,base!$A:$XFD,3)</f>
        <v>#N/A</v>
      </c>
      <c r="F108" s="7" t="e">
        <f>VLOOKUP(B108,base!$A:$XFD,5)</f>
        <v>#N/A</v>
      </c>
      <c r="G108" s="7" t="e">
        <f>VLOOKUP(B108,base!$A:$XFD,7)</f>
        <v>#N/A</v>
      </c>
      <c r="H108" s="7" t="e">
        <f>VLOOKUP(B108,base!$A:$XFD,9)</f>
        <v>#N/A</v>
      </c>
    </row>
    <row r="109" spans="1:8" ht="12.75">
      <c r="A109" s="23">
        <v>107</v>
      </c>
      <c r="C109" s="17">
        <v>4.5</v>
      </c>
      <c r="D109" s="7" t="e">
        <f>VLOOKUP(B109,base!$A:$XFD,2)</f>
        <v>#N/A</v>
      </c>
      <c r="E109" s="7" t="e">
        <f>VLOOKUP(B109,base!$A:$XFD,3)</f>
        <v>#N/A</v>
      </c>
      <c r="F109" s="7" t="e">
        <f>VLOOKUP(B109,base!$A:$XFD,5)</f>
        <v>#N/A</v>
      </c>
      <c r="G109" s="7" t="e">
        <f>VLOOKUP(B109,base!$A:$XFD,7)</f>
        <v>#N/A</v>
      </c>
      <c r="H109" s="7" t="e">
        <f>VLOOKUP(B109,base!$A:$XFD,9)</f>
        <v>#N/A</v>
      </c>
    </row>
    <row r="110" spans="1:8" ht="12.75">
      <c r="A110" s="23">
        <v>108</v>
      </c>
      <c r="B110" s="7"/>
      <c r="C110" s="17">
        <v>4.5</v>
      </c>
      <c r="D110" s="7" t="e">
        <f>VLOOKUP(B110,base!$A:$XFD,2)</f>
        <v>#N/A</v>
      </c>
      <c r="E110" s="7" t="e">
        <f>VLOOKUP(B110,base!$A:$XFD,3)</f>
        <v>#N/A</v>
      </c>
      <c r="F110" s="7" t="e">
        <f>VLOOKUP(B110,base!$A:$XFD,5)</f>
        <v>#N/A</v>
      </c>
      <c r="G110" s="7" t="e">
        <f>VLOOKUP(B110,base!$A:$XFD,7)</f>
        <v>#N/A</v>
      </c>
      <c r="H110" s="7" t="e">
        <f>VLOOKUP(B110,base!$A:$XFD,9)</f>
        <v>#N/A</v>
      </c>
    </row>
    <row r="111" spans="1:8" ht="12.75">
      <c r="A111" s="23">
        <v>109</v>
      </c>
      <c r="C111" s="17">
        <v>4.5</v>
      </c>
      <c r="D111" s="7" t="e">
        <f>VLOOKUP(B111,base!$A:$XFD,2)</f>
        <v>#N/A</v>
      </c>
      <c r="E111" s="7" t="e">
        <f>VLOOKUP(B111,base!$A:$XFD,3)</f>
        <v>#N/A</v>
      </c>
      <c r="F111" s="7" t="e">
        <f>VLOOKUP(B111,base!$A:$XFD,5)</f>
        <v>#N/A</v>
      </c>
      <c r="G111" s="7" t="e">
        <f>VLOOKUP(B111,base!$A:$XFD,7)</f>
        <v>#N/A</v>
      </c>
      <c r="H111" s="7" t="e">
        <f>VLOOKUP(B111,base!$A:$XFD,9)</f>
        <v>#N/A</v>
      </c>
    </row>
    <row r="112" spans="1:8" ht="12.75">
      <c r="A112" s="23">
        <v>110</v>
      </c>
      <c r="B112" s="7"/>
      <c r="C112" s="17">
        <v>4.5</v>
      </c>
      <c r="D112" s="7" t="e">
        <f>VLOOKUP(B112,base!$A:$XFD,2)</f>
        <v>#N/A</v>
      </c>
      <c r="E112" s="7" t="e">
        <f>VLOOKUP(B112,base!$A:$XFD,3)</f>
        <v>#N/A</v>
      </c>
      <c r="F112" s="7" t="e">
        <f>VLOOKUP(B112,base!$A:$XFD,5)</f>
        <v>#N/A</v>
      </c>
      <c r="G112" s="7" t="e">
        <f>VLOOKUP(B112,base!$A:$XFD,7)</f>
        <v>#N/A</v>
      </c>
      <c r="H112" s="7" t="e">
        <f>VLOOKUP(B112,base!$A:$XFD,9)</f>
        <v>#N/A</v>
      </c>
    </row>
    <row r="113" spans="1:8" ht="12.75">
      <c r="A113" s="23">
        <v>111</v>
      </c>
      <c r="D113" s="7" t="e">
        <f>VLOOKUP(B113,base!$A:$XFD,2)</f>
        <v>#N/A</v>
      </c>
      <c r="E113" s="7" t="e">
        <f>VLOOKUP(B113,base!$A:$XFD,3)</f>
        <v>#N/A</v>
      </c>
      <c r="F113" s="7" t="e">
        <f>VLOOKUP(B113,base!$A:$XFD,5)</f>
        <v>#N/A</v>
      </c>
      <c r="G113" s="7" t="e">
        <f>VLOOKUP(B113,base!$A:$XFD,7)</f>
        <v>#N/A</v>
      </c>
      <c r="H113" s="7" t="e">
        <f>VLOOKUP(B113,base!$A:$XFD,9)</f>
        <v>#N/A</v>
      </c>
    </row>
    <row r="114" spans="1:8" ht="12.75">
      <c r="A114" s="23">
        <v>112</v>
      </c>
      <c r="B114" s="7"/>
      <c r="C114" s="7"/>
      <c r="D114" s="7" t="e">
        <f>VLOOKUP(B114,base!$A:$XFD,2)</f>
        <v>#N/A</v>
      </c>
      <c r="E114" s="7" t="e">
        <f>VLOOKUP(B114,base!$A:$XFD,3)</f>
        <v>#N/A</v>
      </c>
      <c r="F114" s="7" t="e">
        <f>VLOOKUP(B114,base!$A:$XFD,5)</f>
        <v>#N/A</v>
      </c>
      <c r="G114" s="7" t="e">
        <f>VLOOKUP(B114,base!$A:$XFD,7)</f>
        <v>#N/A</v>
      </c>
      <c r="H114" s="7" t="e">
        <f>VLOOKUP(B114,base!$A:$XFD,9)</f>
        <v>#N/A</v>
      </c>
    </row>
    <row r="115" spans="1:8" ht="12.75">
      <c r="A115" s="23">
        <v>113</v>
      </c>
      <c r="B115" s="7"/>
      <c r="D115" s="7" t="e">
        <f>VLOOKUP(B115,base!$A:$XFD,2)</f>
        <v>#N/A</v>
      </c>
      <c r="E115" s="7" t="e">
        <f>VLOOKUP(B115,base!$A:$XFD,3)</f>
        <v>#N/A</v>
      </c>
      <c r="F115" s="7" t="e">
        <f>VLOOKUP(B115,base!$A:$XFD,5)</f>
        <v>#N/A</v>
      </c>
      <c r="G115" s="7" t="e">
        <f>VLOOKUP(B115,base!$A:$XFD,7)</f>
        <v>#N/A</v>
      </c>
      <c r="H115" s="7" t="e">
        <f>VLOOKUP(B115,base!$A:$XFD,9)</f>
        <v>#N/A</v>
      </c>
    </row>
    <row r="116" spans="1:8" ht="12.75">
      <c r="A116" s="23">
        <v>114</v>
      </c>
      <c r="D116" s="7" t="e">
        <f>VLOOKUP(B116,base!$A:$XFD,2)</f>
        <v>#N/A</v>
      </c>
      <c r="E116" s="7" t="e">
        <f>VLOOKUP(B116,base!$A:$XFD,3)</f>
        <v>#N/A</v>
      </c>
      <c r="F116" s="7" t="e">
        <f>VLOOKUP(B116,base!$A:$XFD,5)</f>
        <v>#N/A</v>
      </c>
      <c r="G116" s="7" t="e">
        <f>VLOOKUP(B116,base!$A:$XFD,7)</f>
        <v>#N/A</v>
      </c>
      <c r="H116" s="7" t="e">
        <f>VLOOKUP(B116,base!$A:$XFD,9)</f>
        <v>#N/A</v>
      </c>
    </row>
    <row r="117" spans="1:8" ht="12.75">
      <c r="A117" s="23">
        <v>115</v>
      </c>
      <c r="B117" s="7"/>
      <c r="D117" s="7" t="e">
        <f>VLOOKUP(B117,base!$A:$XFD,2)</f>
        <v>#N/A</v>
      </c>
      <c r="E117" s="7" t="e">
        <f>VLOOKUP(B117,base!$A:$XFD,3)</f>
        <v>#N/A</v>
      </c>
      <c r="F117" s="7" t="e">
        <f>VLOOKUP(B117,base!$A:$XFD,5)</f>
        <v>#N/A</v>
      </c>
      <c r="G117" s="7" t="e">
        <f>VLOOKUP(B117,base!$A:$XFD,7)</f>
        <v>#N/A</v>
      </c>
      <c r="H117" s="7" t="e">
        <f>VLOOKUP(B117,base!$A:$XFD,9)</f>
        <v>#N/A</v>
      </c>
    </row>
    <row r="118" spans="1:8" ht="12.75">
      <c r="A118" s="23">
        <v>116</v>
      </c>
      <c r="B118" s="7"/>
      <c r="D118" s="7" t="e">
        <f>VLOOKUP(B118,base!$A:$XFD,2)</f>
        <v>#N/A</v>
      </c>
      <c r="E118" s="7" t="e">
        <f>VLOOKUP(B118,base!$A:$XFD,3)</f>
        <v>#N/A</v>
      </c>
      <c r="F118" s="7" t="e">
        <f>VLOOKUP(B118,base!$A:$XFD,5)</f>
        <v>#N/A</v>
      </c>
      <c r="G118" s="7" t="e">
        <f>VLOOKUP(B118,base!$A:$XFD,7)</f>
        <v>#N/A</v>
      </c>
      <c r="H118" s="7" t="e">
        <f>VLOOKUP(B118,base!$A:$XFD,9)</f>
        <v>#N/A</v>
      </c>
    </row>
    <row r="119" spans="1:8" ht="12.75">
      <c r="A119" s="23">
        <v>117</v>
      </c>
      <c r="D119" s="7" t="e">
        <f>VLOOKUP(B119,base!$A:$XFD,2)</f>
        <v>#N/A</v>
      </c>
      <c r="E119" s="7" t="e">
        <f>VLOOKUP(B119,base!$A:$XFD,3)</f>
        <v>#N/A</v>
      </c>
      <c r="F119" s="7" t="e">
        <f>VLOOKUP(B119,base!$A:$XFD,5)</f>
        <v>#N/A</v>
      </c>
      <c r="G119" s="7" t="e">
        <f>VLOOKUP(B119,base!$A:$XFD,7)</f>
        <v>#N/A</v>
      </c>
      <c r="H119" s="7" t="e">
        <f>VLOOKUP(B119,base!$A:$XFD,9)</f>
        <v>#N/A</v>
      </c>
    </row>
    <row r="120" spans="1:8" ht="12.75">
      <c r="A120" s="23">
        <v>118</v>
      </c>
      <c r="B120" s="7"/>
      <c r="D120" s="7" t="e">
        <f>VLOOKUP(B120,base!$A:$XFD,2)</f>
        <v>#N/A</v>
      </c>
      <c r="E120" s="7" t="e">
        <f>VLOOKUP(B120,base!$A:$XFD,3)</f>
        <v>#N/A</v>
      </c>
      <c r="F120" s="7" t="e">
        <f>VLOOKUP(B120,base!$A:$XFD,5)</f>
        <v>#N/A</v>
      </c>
      <c r="G120" s="7" t="e">
        <f>VLOOKUP(B120,base!$A:$XFD,7)</f>
        <v>#N/A</v>
      </c>
      <c r="H120" s="7" t="e">
        <f>VLOOKUP(B120,base!$A:$XFD,9)</f>
        <v>#N/A</v>
      </c>
    </row>
    <row r="121" spans="1:8" ht="12.75">
      <c r="A121" s="23">
        <v>119</v>
      </c>
      <c r="B121" s="7"/>
      <c r="D121" s="7" t="e">
        <f>VLOOKUP(B121,base!$A:$XFD,2)</f>
        <v>#N/A</v>
      </c>
      <c r="E121" s="7" t="e">
        <f>VLOOKUP(B121,base!$A:$XFD,3)</f>
        <v>#N/A</v>
      </c>
      <c r="F121" s="7" t="e">
        <f>VLOOKUP(B121,base!$A:$XFD,5)</f>
        <v>#N/A</v>
      </c>
      <c r="G121" s="7" t="e">
        <f>VLOOKUP(B121,base!$A:$XFD,7)</f>
        <v>#N/A</v>
      </c>
      <c r="H121" s="7" t="e">
        <f>VLOOKUP(B121,base!$A:$XFD,9)</f>
        <v>#N/A</v>
      </c>
    </row>
    <row r="122" spans="1:8" ht="12.75">
      <c r="A122" s="23">
        <v>120</v>
      </c>
      <c r="D122" s="7" t="e">
        <f>VLOOKUP(B122,base!$A:$XFD,2)</f>
        <v>#N/A</v>
      </c>
      <c r="E122" s="7" t="e">
        <f>VLOOKUP(B122,base!$A:$XFD,3)</f>
        <v>#N/A</v>
      </c>
      <c r="F122" s="7" t="e">
        <f>VLOOKUP(B122,base!$A:$XFD,5)</f>
        <v>#N/A</v>
      </c>
      <c r="G122" s="7" t="e">
        <f>VLOOKUP(B122,base!$A:$XFD,7)</f>
        <v>#N/A</v>
      </c>
      <c r="H122" s="7" t="e">
        <f>VLOOKUP(B122,base!$A:$XFD,9)</f>
        <v>#N/A</v>
      </c>
    </row>
    <row r="123" spans="1:8" ht="12.75">
      <c r="A123" s="23">
        <v>121</v>
      </c>
      <c r="B123" s="7"/>
      <c r="D123" s="7" t="e">
        <f>VLOOKUP(B123,base!$A:$XFD,2)</f>
        <v>#N/A</v>
      </c>
      <c r="E123" s="7" t="e">
        <f>VLOOKUP(B123,base!$A:$XFD,3)</f>
        <v>#N/A</v>
      </c>
      <c r="F123" s="7" t="e">
        <f>VLOOKUP(B123,base!$A:$XFD,5)</f>
        <v>#N/A</v>
      </c>
      <c r="G123" s="7" t="e">
        <f>VLOOKUP(B123,base!$A:$XFD,7)</f>
        <v>#N/A</v>
      </c>
      <c r="H123" s="7" t="e">
        <f>VLOOKUP(B123,base!$A:$XFD,9)</f>
        <v>#N/A</v>
      </c>
    </row>
    <row r="124" spans="1:8" ht="12.75">
      <c r="A124" s="23">
        <v>122</v>
      </c>
      <c r="B124" s="7"/>
      <c r="D124" s="7" t="e">
        <f>VLOOKUP(B124,base!$A:$XFD,2)</f>
        <v>#N/A</v>
      </c>
      <c r="E124" s="7" t="e">
        <f>VLOOKUP(B124,base!$A:$XFD,3)</f>
        <v>#N/A</v>
      </c>
      <c r="F124" s="7" t="e">
        <f>VLOOKUP(B124,base!$A:$XFD,5)</f>
        <v>#N/A</v>
      </c>
      <c r="G124" s="7" t="e">
        <f>VLOOKUP(B124,base!$A:$XFD,7)</f>
        <v>#N/A</v>
      </c>
      <c r="H124" s="7" t="e">
        <f>VLOOKUP(B124,base!$A:$XFD,9)</f>
        <v>#N/A</v>
      </c>
    </row>
    <row r="125" spans="1:8" ht="12.75">
      <c r="A125" s="23">
        <v>123</v>
      </c>
      <c r="D125" s="7" t="e">
        <f>VLOOKUP(B125,base!$A:$XFD,2)</f>
        <v>#N/A</v>
      </c>
      <c r="E125" s="7" t="e">
        <f>VLOOKUP(B125,base!$A:$XFD,3)</f>
        <v>#N/A</v>
      </c>
      <c r="F125" s="7" t="e">
        <f>VLOOKUP(B125,base!$A:$XFD,5)</f>
        <v>#N/A</v>
      </c>
      <c r="G125" s="7" t="e">
        <f>VLOOKUP(B125,base!$A:$XFD,7)</f>
        <v>#N/A</v>
      </c>
      <c r="H125" s="7" t="e">
        <f>VLOOKUP(B125,base!$A:$XFD,9)</f>
        <v>#N/A</v>
      </c>
    </row>
    <row r="126" spans="1:8" ht="12.75">
      <c r="A126" s="23">
        <v>124</v>
      </c>
      <c r="B126" s="7"/>
      <c r="D126" s="7" t="e">
        <f>VLOOKUP(B126,base!$A:$XFD,2)</f>
        <v>#N/A</v>
      </c>
      <c r="E126" s="7" t="e">
        <f>VLOOKUP(B126,base!$A:$XFD,3)</f>
        <v>#N/A</v>
      </c>
      <c r="F126" s="7" t="e">
        <f>VLOOKUP(B126,base!$A:$XFD,5)</f>
        <v>#N/A</v>
      </c>
      <c r="G126" s="7" t="e">
        <f>VLOOKUP(B126,base!$A:$XFD,7)</f>
        <v>#N/A</v>
      </c>
      <c r="H126" s="7" t="e">
        <f>VLOOKUP(B126,base!$A:$XFD,9)</f>
        <v>#N/A</v>
      </c>
    </row>
    <row r="127" spans="1:8" ht="12.75">
      <c r="A127" s="23">
        <v>125</v>
      </c>
      <c r="B127" s="7"/>
      <c r="D127" s="7" t="e">
        <f>VLOOKUP(B127,base!$A:$XFD,2)</f>
        <v>#N/A</v>
      </c>
      <c r="E127" s="7" t="e">
        <f>VLOOKUP(B127,base!$A:$XFD,3)</f>
        <v>#N/A</v>
      </c>
      <c r="F127" s="7" t="e">
        <f>VLOOKUP(B127,base!$A:$XFD,5)</f>
        <v>#N/A</v>
      </c>
      <c r="G127" s="7" t="e">
        <f>VLOOKUP(B127,base!$A:$XFD,7)</f>
        <v>#N/A</v>
      </c>
      <c r="H127" s="7" t="e">
        <f>VLOOKUP(B127,base!$A:$XFD,9)</f>
        <v>#N/A</v>
      </c>
    </row>
    <row r="128" spans="1:8" ht="12.75">
      <c r="A128" s="23">
        <v>126</v>
      </c>
      <c r="D128" s="7" t="e">
        <f>VLOOKUP(B128,base!$A:$XFD,2)</f>
        <v>#N/A</v>
      </c>
      <c r="E128" s="7" t="e">
        <f>VLOOKUP(B128,base!$A:$XFD,3)</f>
        <v>#N/A</v>
      </c>
      <c r="F128" s="7" t="e">
        <f>VLOOKUP(B128,base!$A:$XFD,5)</f>
        <v>#N/A</v>
      </c>
      <c r="G128" s="7" t="e">
        <f>VLOOKUP(B128,base!$A:$XFD,7)</f>
        <v>#N/A</v>
      </c>
      <c r="H128" s="7" t="e">
        <f>VLOOKUP(B128,base!$A:$XFD,9)</f>
        <v>#N/A</v>
      </c>
    </row>
    <row r="129" spans="1:8" ht="12.75">
      <c r="A129" s="23">
        <v>127</v>
      </c>
      <c r="B129" s="7"/>
      <c r="D129" s="7" t="e">
        <f>VLOOKUP(B129,base!$A:$XFD,2)</f>
        <v>#N/A</v>
      </c>
      <c r="E129" s="7" t="e">
        <f>VLOOKUP(B129,base!$A:$XFD,3)</f>
        <v>#N/A</v>
      </c>
      <c r="F129" s="7" t="e">
        <f>VLOOKUP(B129,base!$A:$XFD,5)</f>
        <v>#N/A</v>
      </c>
      <c r="G129" s="7" t="e">
        <f>VLOOKUP(B129,base!$A:$XFD,7)</f>
        <v>#N/A</v>
      </c>
      <c r="H129" s="7" t="e">
        <f>VLOOKUP(B129,base!$A:$XFD,9)</f>
        <v>#N/A</v>
      </c>
    </row>
    <row r="130" spans="1:8" ht="12.75">
      <c r="A130" s="23">
        <v>128</v>
      </c>
      <c r="B130" s="7"/>
      <c r="D130" s="7" t="e">
        <f>VLOOKUP(B130,base!$A:$XFD,2)</f>
        <v>#N/A</v>
      </c>
      <c r="E130" s="7" t="e">
        <f>VLOOKUP(B130,base!$A:$XFD,3)</f>
        <v>#N/A</v>
      </c>
      <c r="F130" s="7" t="e">
        <f>VLOOKUP(B130,base!$A:$XFD,5)</f>
        <v>#N/A</v>
      </c>
      <c r="G130" s="7" t="e">
        <f>VLOOKUP(B130,base!$A:$XFD,7)</f>
        <v>#N/A</v>
      </c>
      <c r="H130" s="7" t="e">
        <f>VLOOKUP(B130,base!$A:$XFD,9)</f>
        <v>#N/A</v>
      </c>
    </row>
    <row r="131" spans="1:8" ht="12.75">
      <c r="A131" s="23">
        <v>130</v>
      </c>
      <c r="B131" s="7"/>
      <c r="D131" s="7" t="e">
        <f>VLOOKUP(B131,base!$A:$XFD,2)</f>
        <v>#N/A</v>
      </c>
      <c r="E131" s="7" t="e">
        <f>VLOOKUP(B131,base!$A:$XFD,3)</f>
        <v>#N/A</v>
      </c>
      <c r="F131" s="7" t="e">
        <f>VLOOKUP(B131,base!$A:$XFD,5)</f>
        <v>#N/A</v>
      </c>
      <c r="G131" s="7" t="e">
        <f>VLOOKUP(B131,base!$A:$XFD,7)</f>
        <v>#N/A</v>
      </c>
      <c r="H131" s="7" t="e">
        <f>VLOOKUP(B131,base!$A:$XFD,9)</f>
        <v>#N/A</v>
      </c>
    </row>
    <row r="132" spans="1:8" ht="12.75">
      <c r="A132" s="23">
        <v>131</v>
      </c>
      <c r="D132" s="7" t="e">
        <f>VLOOKUP(B132,base!$A:$XFD,2)</f>
        <v>#N/A</v>
      </c>
      <c r="E132" s="7" t="e">
        <f>VLOOKUP(B132,base!$A:$XFD,3)</f>
        <v>#N/A</v>
      </c>
      <c r="F132" s="7" t="e">
        <f>VLOOKUP(B132,base!$A:$XFD,5)</f>
        <v>#N/A</v>
      </c>
      <c r="G132" s="7" t="e">
        <f>VLOOKUP(B132,base!$A:$XFD,7)</f>
        <v>#N/A</v>
      </c>
      <c r="H132" s="7" t="e">
        <f>VLOOKUP(B132,base!$A:$XFD,9)</f>
        <v>#N/A</v>
      </c>
    </row>
    <row r="133" spans="1:8" ht="12.75">
      <c r="A133" s="23">
        <v>132</v>
      </c>
      <c r="B133" s="7"/>
      <c r="D133" s="7" t="e">
        <f>VLOOKUP(B133,base!$A:$XFD,2)</f>
        <v>#N/A</v>
      </c>
      <c r="E133" s="7" t="e">
        <f>VLOOKUP(B133,base!$A:$XFD,3)</f>
        <v>#N/A</v>
      </c>
      <c r="F133" s="7" t="e">
        <f>VLOOKUP(B133,base!$A:$XFD,5)</f>
        <v>#N/A</v>
      </c>
      <c r="G133" s="7" t="e">
        <f>VLOOKUP(B133,base!$A:$XFD,7)</f>
        <v>#N/A</v>
      </c>
      <c r="H133" s="7" t="e">
        <f>VLOOKUP(B133,base!$A:$XFD,9)</f>
        <v>#N/A</v>
      </c>
    </row>
    <row r="134" spans="1:8" ht="12.75">
      <c r="A134" s="23">
        <v>133</v>
      </c>
      <c r="B134" s="7"/>
      <c r="D134" s="7" t="e">
        <f>VLOOKUP(B134,base!$A:$XFD,2)</f>
        <v>#N/A</v>
      </c>
      <c r="E134" s="7" t="e">
        <f>VLOOKUP(B134,base!$A:$XFD,3)</f>
        <v>#N/A</v>
      </c>
      <c r="F134" s="7" t="e">
        <f>VLOOKUP(B134,base!$A:$XFD,5)</f>
        <v>#N/A</v>
      </c>
      <c r="G134" s="7" t="e">
        <f>VLOOKUP(B134,base!$A:$XFD,7)</f>
        <v>#N/A</v>
      </c>
      <c r="H134" s="7" t="e">
        <f>VLOOKUP(B134,base!$A:$XFD,9)</f>
        <v>#N/A</v>
      </c>
    </row>
    <row r="135" spans="1:8" ht="12.75">
      <c r="A135" s="23">
        <v>134</v>
      </c>
      <c r="B135" s="7"/>
      <c r="D135" s="7" t="e">
        <f>VLOOKUP(B135,base!$A:$XFD,2)</f>
        <v>#N/A</v>
      </c>
      <c r="E135" s="7" t="e">
        <f>VLOOKUP(B135,base!$A:$XFD,3)</f>
        <v>#N/A</v>
      </c>
      <c r="F135" s="7" t="e">
        <f>VLOOKUP(B135,base!$A:$XFD,5)</f>
        <v>#N/A</v>
      </c>
      <c r="G135" s="7" t="e">
        <f>VLOOKUP(B135,base!$A:$XFD,7)</f>
        <v>#N/A</v>
      </c>
      <c r="H135" s="7" t="e">
        <f>VLOOKUP(B135,base!$A:$XFD,9)</f>
        <v>#N/A</v>
      </c>
    </row>
    <row r="136" spans="1:8" ht="12.75">
      <c r="A136" s="23">
        <v>135</v>
      </c>
      <c r="D136" s="7" t="e">
        <f>VLOOKUP(B136,base!$A:$XFD,2)</f>
        <v>#N/A</v>
      </c>
      <c r="E136" s="7" t="e">
        <f>VLOOKUP(B136,base!$A:$XFD,3)</f>
        <v>#N/A</v>
      </c>
      <c r="F136" s="7" t="e">
        <f>VLOOKUP(B136,base!$A:$XFD,5)</f>
        <v>#N/A</v>
      </c>
      <c r="G136" s="7" t="e">
        <f>VLOOKUP(B136,base!$A:$XFD,7)</f>
        <v>#N/A</v>
      </c>
      <c r="H136" s="7" t="e">
        <f>VLOOKUP(B136,base!$A:$XFD,9)</f>
        <v>#N/A</v>
      </c>
    </row>
    <row r="137" spans="1:8" ht="12.75">
      <c r="A137" s="23">
        <v>136</v>
      </c>
      <c r="B137" s="7"/>
      <c r="D137" s="7" t="e">
        <f>VLOOKUP(B137,base!$A:$XFD,2)</f>
        <v>#N/A</v>
      </c>
      <c r="E137" s="7" t="e">
        <f>VLOOKUP(B137,base!$A:$XFD,3)</f>
        <v>#N/A</v>
      </c>
      <c r="F137" s="7" t="e">
        <f>VLOOKUP(B137,base!$A:$XFD,5)</f>
        <v>#N/A</v>
      </c>
      <c r="G137" s="7" t="e">
        <f>VLOOKUP(B137,base!$A:$XFD,7)</f>
        <v>#N/A</v>
      </c>
      <c r="H137" s="7" t="e">
        <f>VLOOKUP(B137,base!$A:$XFD,9)</f>
        <v>#N/A</v>
      </c>
    </row>
    <row r="138" spans="1:8" ht="12.75">
      <c r="A138" s="23">
        <v>137</v>
      </c>
      <c r="B138" s="7"/>
      <c r="D138" s="7" t="e">
        <f>VLOOKUP(B138,base!$A:$XFD,2)</f>
        <v>#N/A</v>
      </c>
      <c r="E138" s="7" t="e">
        <f>VLOOKUP(B138,base!$A:$XFD,3)</f>
        <v>#N/A</v>
      </c>
      <c r="F138" s="7" t="e">
        <f>VLOOKUP(B138,base!$A:$XFD,5)</f>
        <v>#N/A</v>
      </c>
      <c r="G138" s="7" t="e">
        <f>VLOOKUP(B138,base!$A:$XFD,7)</f>
        <v>#N/A</v>
      </c>
      <c r="H138" s="7" t="e">
        <f>VLOOKUP(B138,base!$A:$XFD,9)</f>
        <v>#N/A</v>
      </c>
    </row>
    <row r="139" spans="1:8" ht="12.75">
      <c r="A139" s="23">
        <v>138</v>
      </c>
      <c r="B139" s="7"/>
      <c r="D139" s="7" t="e">
        <f>VLOOKUP(B139,base!$A:$XFD,2)</f>
        <v>#N/A</v>
      </c>
      <c r="E139" s="7" t="e">
        <f>VLOOKUP(B139,base!$A:$XFD,3)</f>
        <v>#N/A</v>
      </c>
      <c r="F139" s="7" t="e">
        <f>VLOOKUP(B139,base!$A:$XFD,5)</f>
        <v>#N/A</v>
      </c>
      <c r="G139" s="7" t="e">
        <f>VLOOKUP(B139,base!$A:$XFD,7)</f>
        <v>#N/A</v>
      </c>
      <c r="H139" s="7" t="e">
        <f>VLOOKUP(B139,base!$A:$XFD,9)</f>
        <v>#N/A</v>
      </c>
    </row>
    <row r="140" spans="1:8" ht="12.75">
      <c r="A140" s="23">
        <v>139</v>
      </c>
      <c r="D140" s="7" t="e">
        <f>VLOOKUP(B140,base!$A:$XFD,2)</f>
        <v>#N/A</v>
      </c>
      <c r="E140" s="7" t="e">
        <f>VLOOKUP(B140,base!$A:$XFD,3)</f>
        <v>#N/A</v>
      </c>
      <c r="F140" s="7" t="e">
        <f>VLOOKUP(B140,base!$A:$XFD,5)</f>
        <v>#N/A</v>
      </c>
      <c r="G140" s="7" t="e">
        <f>VLOOKUP(B140,base!$A:$XFD,7)</f>
        <v>#N/A</v>
      </c>
      <c r="H140" s="7" t="e">
        <f>VLOOKUP(B140,base!$A:$XFD,9)</f>
        <v>#N/A</v>
      </c>
    </row>
    <row r="141" spans="1:8" ht="12.75">
      <c r="A141" s="23">
        <v>140</v>
      </c>
      <c r="B141" s="7"/>
      <c r="D141" s="7" t="e">
        <f>VLOOKUP(B141,base!$A:$XFD,2)</f>
        <v>#N/A</v>
      </c>
      <c r="E141" s="7" t="e">
        <f>VLOOKUP(B141,base!$A:$XFD,3)</f>
        <v>#N/A</v>
      </c>
      <c r="F141" s="7" t="e">
        <f>VLOOKUP(B141,base!$A:$XFD,5)</f>
        <v>#N/A</v>
      </c>
      <c r="G141" s="7" t="e">
        <f>VLOOKUP(B141,base!$A:$XFD,7)</f>
        <v>#N/A</v>
      </c>
      <c r="H141" s="7" t="e">
        <f>VLOOKUP(B141,base!$A:$XFD,9)</f>
        <v>#N/A</v>
      </c>
    </row>
    <row r="142" spans="1:8" ht="12.75">
      <c r="A142" s="23">
        <v>141</v>
      </c>
      <c r="B142" s="7"/>
      <c r="D142" s="7" t="e">
        <f>VLOOKUP(B142,base!$A:$XFD,2)</f>
        <v>#N/A</v>
      </c>
      <c r="E142" s="7" t="e">
        <f>VLOOKUP(B142,base!$A:$XFD,3)</f>
        <v>#N/A</v>
      </c>
      <c r="F142" s="7" t="e">
        <f>VLOOKUP(B142,base!$A:$XFD,5)</f>
        <v>#N/A</v>
      </c>
      <c r="G142" s="7" t="e">
        <f>VLOOKUP(B142,base!$A:$XFD,7)</f>
        <v>#N/A</v>
      </c>
      <c r="H142" s="7" t="e">
        <f>VLOOKUP(B142,base!$A:$XFD,9)</f>
        <v>#N/A</v>
      </c>
    </row>
    <row r="143" spans="1:8" ht="12.75">
      <c r="A143" s="23">
        <v>142</v>
      </c>
      <c r="B143" s="7"/>
      <c r="D143" s="7" t="e">
        <f>VLOOKUP(B143,base!$A:$XFD,2)</f>
        <v>#N/A</v>
      </c>
      <c r="E143" s="7" t="e">
        <f>VLOOKUP(B143,base!$A:$XFD,3)</f>
        <v>#N/A</v>
      </c>
      <c r="F143" s="7" t="e">
        <f>VLOOKUP(B143,base!$A:$XFD,5)</f>
        <v>#N/A</v>
      </c>
      <c r="G143" s="7" t="e">
        <f>VLOOKUP(B143,base!$A:$XFD,7)</f>
        <v>#N/A</v>
      </c>
      <c r="H143" s="7" t="e">
        <f>VLOOKUP(B143,base!$A:$XFD,9)</f>
        <v>#N/A</v>
      </c>
    </row>
    <row r="144" spans="1:8" ht="12.75">
      <c r="A144" s="23">
        <v>143</v>
      </c>
      <c r="D144" s="7" t="e">
        <f>VLOOKUP(B144,base!$A:$XFD,2)</f>
        <v>#N/A</v>
      </c>
      <c r="E144" s="7" t="e">
        <f>VLOOKUP(B144,base!$A:$XFD,3)</f>
        <v>#N/A</v>
      </c>
      <c r="F144" s="7" t="e">
        <f>VLOOKUP(B144,base!$A:$XFD,5)</f>
        <v>#N/A</v>
      </c>
      <c r="G144" s="7" t="e">
        <f>VLOOKUP(B144,base!$A:$XFD,7)</f>
        <v>#N/A</v>
      </c>
      <c r="H144" s="7" t="e">
        <f>VLOOKUP(B144,base!$A:$XFD,9)</f>
        <v>#N/A</v>
      </c>
    </row>
    <row r="145" spans="1:8" ht="12.75">
      <c r="A145" s="23">
        <v>144</v>
      </c>
      <c r="B145" s="7"/>
      <c r="D145" s="7" t="e">
        <f>VLOOKUP(B145,base!$A:$XFD,2)</f>
        <v>#N/A</v>
      </c>
      <c r="E145" s="7" t="e">
        <f>VLOOKUP(B145,base!$A:$XFD,3)</f>
        <v>#N/A</v>
      </c>
      <c r="F145" s="7" t="e">
        <f>VLOOKUP(B145,base!$A:$XFD,5)</f>
        <v>#N/A</v>
      </c>
      <c r="G145" s="7" t="e">
        <f>VLOOKUP(B145,base!$A:$XFD,7)</f>
        <v>#N/A</v>
      </c>
      <c r="H145" s="7" t="e">
        <f>VLOOKUP(B145,base!$A:$XFD,9)</f>
        <v>#N/A</v>
      </c>
    </row>
    <row r="146" spans="1:8" ht="12.75">
      <c r="A146" s="23">
        <v>145</v>
      </c>
      <c r="B146" s="7"/>
      <c r="D146" s="7" t="e">
        <f>VLOOKUP(B146,base!$A:$XFD,2)</f>
        <v>#N/A</v>
      </c>
      <c r="E146" s="7" t="e">
        <f>VLOOKUP(B146,base!$A:$XFD,3)</f>
        <v>#N/A</v>
      </c>
      <c r="F146" s="7" t="e">
        <f>VLOOKUP(B146,base!$A:$XFD,5)</f>
        <v>#N/A</v>
      </c>
      <c r="G146" s="7" t="e">
        <f>VLOOKUP(B146,base!$A:$XFD,7)</f>
        <v>#N/A</v>
      </c>
      <c r="H146" s="7" t="e">
        <f>VLOOKUP(B146,base!$A:$XFD,9)</f>
        <v>#N/A</v>
      </c>
    </row>
    <row r="147" spans="1:8" ht="12.75">
      <c r="A147" s="23">
        <v>146</v>
      </c>
      <c r="B147" s="7"/>
      <c r="D147" s="7" t="e">
        <f>VLOOKUP(B147,base!$A:$XFD,2)</f>
        <v>#N/A</v>
      </c>
      <c r="E147" s="7" t="e">
        <f>VLOOKUP(B147,base!$A:$XFD,3)</f>
        <v>#N/A</v>
      </c>
      <c r="F147" s="7" t="e">
        <f>VLOOKUP(B147,base!$A:$XFD,5)</f>
        <v>#N/A</v>
      </c>
      <c r="G147" s="7" t="e">
        <f>VLOOKUP(B147,base!$A:$XFD,7)</f>
        <v>#N/A</v>
      </c>
      <c r="H147" s="7" t="e">
        <f>VLOOKUP(B147,base!$A:$XFD,9)</f>
        <v>#N/A</v>
      </c>
    </row>
    <row r="148" spans="1:8" ht="12.75">
      <c r="A148" s="23">
        <v>147</v>
      </c>
      <c r="D148" s="7" t="e">
        <f>VLOOKUP(B148,base!$A:$XFD,2)</f>
        <v>#N/A</v>
      </c>
      <c r="E148" s="7" t="e">
        <f>VLOOKUP(B148,base!$A:$XFD,3)</f>
        <v>#N/A</v>
      </c>
      <c r="F148" s="7" t="e">
        <f>VLOOKUP(B148,base!$A:$XFD,5)</f>
        <v>#N/A</v>
      </c>
      <c r="G148" s="7" t="e">
        <f>VLOOKUP(B148,base!$A:$XFD,7)</f>
        <v>#N/A</v>
      </c>
      <c r="H148" s="7" t="e">
        <f>VLOOKUP(B148,base!$A:$XFD,9)</f>
        <v>#N/A</v>
      </c>
    </row>
    <row r="149" spans="1:8" ht="12.75">
      <c r="A149" s="23">
        <v>148</v>
      </c>
      <c r="B149" s="7"/>
      <c r="D149" s="7" t="e">
        <f>VLOOKUP(B149,base!$A:$XFD,2)</f>
        <v>#N/A</v>
      </c>
      <c r="E149" s="7" t="e">
        <f>VLOOKUP(B149,base!$A:$XFD,3)</f>
        <v>#N/A</v>
      </c>
      <c r="F149" s="7" t="e">
        <f>VLOOKUP(B149,base!$A:$XFD,5)</f>
        <v>#N/A</v>
      </c>
      <c r="G149" s="7" t="e">
        <f>VLOOKUP(B149,base!$A:$XFD,7)</f>
        <v>#N/A</v>
      </c>
      <c r="H149" s="7" t="e">
        <f>VLOOKUP(B149,base!$A:$XFD,9)</f>
        <v>#N/A</v>
      </c>
    </row>
    <row r="150" spans="1:8" ht="12.75">
      <c r="A150" s="23">
        <v>149</v>
      </c>
      <c r="B150" s="7"/>
      <c r="D150" s="7" t="e">
        <f>VLOOKUP(B150,base!$A:$XFD,2)</f>
        <v>#N/A</v>
      </c>
      <c r="E150" s="7" t="e">
        <f>VLOOKUP(B150,base!$A:$XFD,3)</f>
        <v>#N/A</v>
      </c>
      <c r="F150" s="7" t="e">
        <f>VLOOKUP(B150,base!$A:$XFD,5)</f>
        <v>#N/A</v>
      </c>
      <c r="G150" s="7" t="e">
        <f>VLOOKUP(B150,base!$A:$XFD,7)</f>
        <v>#N/A</v>
      </c>
      <c r="H150" s="7" t="e">
        <f>VLOOKUP(B150,base!$A:$XFD,9)</f>
        <v>#N/A</v>
      </c>
    </row>
    <row r="151" spans="1:8" ht="12.75">
      <c r="A151" s="23">
        <v>150</v>
      </c>
      <c r="B151" s="7"/>
      <c r="D151" s="7" t="e">
        <f>VLOOKUP(B151,base!$A:$XFD,2)</f>
        <v>#N/A</v>
      </c>
      <c r="E151" s="7" t="e">
        <f>VLOOKUP(B151,base!$A:$XFD,3)</f>
        <v>#N/A</v>
      </c>
      <c r="F151" s="7" t="e">
        <f>VLOOKUP(B151,base!$A:$XFD,5)</f>
        <v>#N/A</v>
      </c>
      <c r="G151" s="7" t="e">
        <f>VLOOKUP(B151,base!$A:$XFD,7)</f>
        <v>#N/A</v>
      </c>
      <c r="H151" s="7" t="e">
        <f>VLOOKUP(B151,base!$A:$XFD,9)</f>
        <v>#N/A</v>
      </c>
    </row>
    <row r="152" spans="1:8" ht="12.75">
      <c r="A152" s="23">
        <v>151</v>
      </c>
      <c r="B152" s="7"/>
      <c r="D152" s="7" t="e">
        <f>VLOOKUP(B152,base!$A:$XFD,2)</f>
        <v>#N/A</v>
      </c>
      <c r="E152" s="7" t="e">
        <f>VLOOKUP(B152,base!$A:$XFD,3)</f>
        <v>#N/A</v>
      </c>
      <c r="F152" s="7" t="e">
        <f>VLOOKUP(B152,base!$A:$XFD,5)</f>
        <v>#N/A</v>
      </c>
      <c r="G152" s="7" t="e">
        <f>VLOOKUP(B152,base!$A:$XFD,7)</f>
        <v>#N/A</v>
      </c>
      <c r="H152" s="7" t="e">
        <f>VLOOKUP(B152,base!$A:$XFD,9)</f>
        <v>#N/A</v>
      </c>
    </row>
    <row r="153" spans="1:8" ht="12.75">
      <c r="A153" s="23">
        <v>152</v>
      </c>
      <c r="B153" s="7"/>
      <c r="D153" s="7" t="e">
        <f>VLOOKUP(B153,base!$A:$XFD,2)</f>
        <v>#N/A</v>
      </c>
      <c r="E153" s="7" t="e">
        <f>VLOOKUP(B153,base!$A:$XFD,3)</f>
        <v>#N/A</v>
      </c>
      <c r="F153" s="7" t="e">
        <f>VLOOKUP(B153,base!$A:$XFD,5)</f>
        <v>#N/A</v>
      </c>
      <c r="G153" s="7" t="e">
        <f>VLOOKUP(B153,base!$A:$XFD,7)</f>
        <v>#N/A</v>
      </c>
      <c r="H153" s="7" t="e">
        <f>VLOOKUP(B153,base!$A:$XFD,9)</f>
        <v>#N/A</v>
      </c>
    </row>
    <row r="154" spans="1:8" ht="12.75">
      <c r="A154" s="23">
        <v>153</v>
      </c>
      <c r="B154" s="7"/>
      <c r="D154" s="7" t="e">
        <f>VLOOKUP(B154,base!$A:$XFD,2)</f>
        <v>#N/A</v>
      </c>
      <c r="E154" s="7" t="e">
        <f>VLOOKUP(B154,base!$A:$XFD,3)</f>
        <v>#N/A</v>
      </c>
      <c r="F154" s="7" t="e">
        <f>VLOOKUP(B154,base!$A:$XFD,5)</f>
        <v>#N/A</v>
      </c>
      <c r="G154" s="7" t="e">
        <f>VLOOKUP(B154,base!$A:$XFD,7)</f>
        <v>#N/A</v>
      </c>
      <c r="H154" s="7" t="e">
        <f>VLOOKUP(B154,base!$A:$XFD,9)</f>
        <v>#N/A</v>
      </c>
    </row>
    <row r="155" spans="1:8" ht="12.75">
      <c r="A155" s="23">
        <v>154</v>
      </c>
      <c r="B155" s="7"/>
      <c r="D155" s="7" t="e">
        <f>VLOOKUP(B155,base!$A:$XFD,2)</f>
        <v>#N/A</v>
      </c>
      <c r="E155" s="7" t="e">
        <f>VLOOKUP(B155,base!$A:$XFD,3)</f>
        <v>#N/A</v>
      </c>
      <c r="F155" s="7" t="e">
        <f>VLOOKUP(B155,base!$A:$XFD,5)</f>
        <v>#N/A</v>
      </c>
      <c r="G155" s="7" t="e">
        <f>VLOOKUP(B155,base!$A:$XFD,7)</f>
        <v>#N/A</v>
      </c>
      <c r="H155" s="7" t="e">
        <f>VLOOKUP(B155,base!$A:$XFD,9)</f>
        <v>#N/A</v>
      </c>
    </row>
    <row r="156" spans="1:8" ht="12.75">
      <c r="A156" s="23">
        <v>155</v>
      </c>
      <c r="B156" s="7"/>
      <c r="D156" s="7" t="e">
        <f>VLOOKUP(B156,base!$A:$XFD,2)</f>
        <v>#N/A</v>
      </c>
      <c r="E156" s="7" t="e">
        <f>VLOOKUP(B156,base!$A:$XFD,3)</f>
        <v>#N/A</v>
      </c>
      <c r="F156" s="7" t="e">
        <f>VLOOKUP(B156,base!$A:$XFD,5)</f>
        <v>#N/A</v>
      </c>
      <c r="G156" s="7" t="e">
        <f>VLOOKUP(B156,base!$A:$XFD,7)</f>
        <v>#N/A</v>
      </c>
      <c r="H156" s="7" t="e">
        <f>VLOOKUP(B156,base!$A:$XFD,9)</f>
        <v>#N/A</v>
      </c>
    </row>
    <row r="157" spans="1:8" ht="12.75">
      <c r="A157" s="23">
        <v>156</v>
      </c>
      <c r="B157" s="7"/>
      <c r="D157" s="7" t="e">
        <f>VLOOKUP(B157,base!$A:$XFD,2)</f>
        <v>#N/A</v>
      </c>
      <c r="E157" s="7" t="e">
        <f>VLOOKUP(B157,base!$A:$XFD,3)</f>
        <v>#N/A</v>
      </c>
      <c r="F157" s="7" t="e">
        <f>VLOOKUP(B157,base!$A:$XFD,5)</f>
        <v>#N/A</v>
      </c>
      <c r="G157" s="7" t="e">
        <f>VLOOKUP(B157,base!$A:$XFD,7)</f>
        <v>#N/A</v>
      </c>
      <c r="H157" s="7" t="e">
        <f>VLOOKUP(B157,base!$A:$XFD,9)</f>
        <v>#N/A</v>
      </c>
    </row>
    <row r="158" spans="1:8" ht="12.75">
      <c r="A158" s="23">
        <v>157</v>
      </c>
      <c r="B158" s="7"/>
      <c r="D158" s="7" t="e">
        <f>VLOOKUP(B158,base!$A:$XFD,2)</f>
        <v>#N/A</v>
      </c>
      <c r="E158" s="7" t="e">
        <f>VLOOKUP(B158,base!$A:$XFD,3)</f>
        <v>#N/A</v>
      </c>
      <c r="F158" s="7" t="e">
        <f>VLOOKUP(B158,base!$A:$XFD,5)</f>
        <v>#N/A</v>
      </c>
      <c r="G158" s="7" t="e">
        <f>VLOOKUP(B158,base!$A:$XFD,7)</f>
        <v>#N/A</v>
      </c>
      <c r="H158" s="7" t="e">
        <f>VLOOKUP(B158,base!$A:$XFD,9)</f>
        <v>#N/A</v>
      </c>
    </row>
    <row r="159" spans="1:8" ht="12.75">
      <c r="A159" s="23">
        <v>158</v>
      </c>
      <c r="B159" s="7"/>
      <c r="D159" s="7" t="e">
        <f>VLOOKUP(B159,base!$A:$XFD,2)</f>
        <v>#N/A</v>
      </c>
      <c r="E159" s="7" t="e">
        <f>VLOOKUP(B159,base!$A:$XFD,3)</f>
        <v>#N/A</v>
      </c>
      <c r="F159" s="7" t="e">
        <f>VLOOKUP(B159,base!$A:$XFD,5)</f>
        <v>#N/A</v>
      </c>
      <c r="G159" s="7" t="e">
        <f>VLOOKUP(B159,base!$A:$XFD,7)</f>
        <v>#N/A</v>
      </c>
      <c r="H159" s="7" t="e">
        <f>VLOOKUP(B159,base!$A:$XFD,9)</f>
        <v>#N/A</v>
      </c>
    </row>
    <row r="160" spans="1:8" ht="12.75">
      <c r="A160" s="23">
        <v>159</v>
      </c>
      <c r="B160" s="7"/>
      <c r="D160" s="7" t="e">
        <f>VLOOKUP(B160,base!$A:$XFD,2)</f>
        <v>#N/A</v>
      </c>
      <c r="E160" s="7" t="e">
        <f>VLOOKUP(B160,base!$A:$XFD,3)</f>
        <v>#N/A</v>
      </c>
      <c r="F160" s="7" t="e">
        <f>VLOOKUP(B160,base!$A:$XFD,5)</f>
        <v>#N/A</v>
      </c>
      <c r="G160" s="7" t="e">
        <f>VLOOKUP(B160,base!$A:$XFD,7)</f>
        <v>#N/A</v>
      </c>
      <c r="H160" s="7" t="e">
        <f>VLOOKUP(B160,base!$A:$XFD,9)</f>
        <v>#N/A</v>
      </c>
    </row>
    <row r="161" spans="1:8" ht="12.75">
      <c r="A161" s="23">
        <v>160</v>
      </c>
      <c r="B161" s="7"/>
      <c r="D161" s="7" t="e">
        <f>VLOOKUP(B161,base!$A:$XFD,2)</f>
        <v>#N/A</v>
      </c>
      <c r="E161" s="7" t="e">
        <f>VLOOKUP(B161,base!$A:$XFD,3)</f>
        <v>#N/A</v>
      </c>
      <c r="F161" s="7" t="e">
        <f>VLOOKUP(B161,base!$A:$XFD,5)</f>
        <v>#N/A</v>
      </c>
      <c r="G161" s="7" t="e">
        <f>VLOOKUP(B161,base!$A:$XFD,7)</f>
        <v>#N/A</v>
      </c>
      <c r="H161" s="7" t="e">
        <f>VLOOKUP(B161,base!$A:$XFD,9)</f>
        <v>#N/A</v>
      </c>
    </row>
    <row r="162" spans="1:8" ht="12.75">
      <c r="A162" s="23">
        <v>161</v>
      </c>
      <c r="B162" s="7"/>
      <c r="D162" s="7" t="e">
        <f>VLOOKUP(B162,base!$A:$XFD,2)</f>
        <v>#N/A</v>
      </c>
      <c r="E162" s="7" t="e">
        <f>VLOOKUP(B162,base!$A:$XFD,3)</f>
        <v>#N/A</v>
      </c>
      <c r="F162" s="7" t="e">
        <f>VLOOKUP(B162,base!$A:$XFD,5)</f>
        <v>#N/A</v>
      </c>
      <c r="G162" s="7" t="e">
        <f>VLOOKUP(B162,base!$A:$XFD,7)</f>
        <v>#N/A</v>
      </c>
      <c r="H162" s="7" t="e">
        <f>VLOOKUP(B162,base!$A:$XFD,9)</f>
        <v>#N/A</v>
      </c>
    </row>
    <row r="163" spans="1:8" ht="12.75">
      <c r="A163" s="23">
        <v>162</v>
      </c>
      <c r="B163" s="7"/>
      <c r="D163" s="7" t="e">
        <f>VLOOKUP(B163,base!$A:$XFD,2)</f>
        <v>#N/A</v>
      </c>
      <c r="E163" s="7" t="e">
        <f>VLOOKUP(B163,base!$A:$XFD,3)</f>
        <v>#N/A</v>
      </c>
      <c r="F163" s="7" t="e">
        <f>VLOOKUP(B163,base!$A:$XFD,5)</f>
        <v>#N/A</v>
      </c>
      <c r="G163" s="7" t="e">
        <f>VLOOKUP(B163,base!$A:$XFD,7)</f>
        <v>#N/A</v>
      </c>
      <c r="H163" s="7" t="e">
        <f>VLOOKUP(B163,base!$A:$XFD,9)</f>
        <v>#N/A</v>
      </c>
    </row>
    <row r="164" spans="1:8" ht="12.75">
      <c r="A164" s="23">
        <v>163</v>
      </c>
      <c r="B164" s="7"/>
      <c r="D164" s="7" t="e">
        <f>VLOOKUP(B164,base!$A:$XFD,2)</f>
        <v>#N/A</v>
      </c>
      <c r="E164" s="7" t="e">
        <f>VLOOKUP(B164,base!$A:$XFD,3)</f>
        <v>#N/A</v>
      </c>
      <c r="F164" s="7" t="e">
        <f>VLOOKUP(B164,base!$A:$XFD,5)</f>
        <v>#N/A</v>
      </c>
      <c r="G164" s="7" t="e">
        <f>VLOOKUP(B164,base!$A:$XFD,7)</f>
        <v>#N/A</v>
      </c>
      <c r="H164" s="7" t="e">
        <f>VLOOKUP(B164,base!$A:$XFD,9)</f>
        <v>#N/A</v>
      </c>
    </row>
    <row r="165" spans="1:8" ht="12.75">
      <c r="A165" s="23">
        <v>164</v>
      </c>
      <c r="B165" s="7"/>
      <c r="D165" s="7" t="e">
        <f>VLOOKUP(B165,base!$A:$XFD,2)</f>
        <v>#N/A</v>
      </c>
      <c r="E165" s="7" t="e">
        <f>VLOOKUP(B165,base!$A:$XFD,3)</f>
        <v>#N/A</v>
      </c>
      <c r="F165" s="7" t="e">
        <f>VLOOKUP(B165,base!$A:$XFD,5)</f>
        <v>#N/A</v>
      </c>
      <c r="G165" s="7" t="e">
        <f>VLOOKUP(B165,base!$A:$XFD,7)</f>
        <v>#N/A</v>
      </c>
      <c r="H165" s="7" t="e">
        <f>VLOOKUP(B165,base!$A:$XFD,9)</f>
        <v>#N/A</v>
      </c>
    </row>
    <row r="166" spans="1:8" ht="12.75">
      <c r="A166" s="23">
        <v>165</v>
      </c>
      <c r="B166" s="7"/>
      <c r="D166" s="7" t="e">
        <f>VLOOKUP(B166,base!$A:$XFD,2)</f>
        <v>#N/A</v>
      </c>
      <c r="E166" s="7" t="e">
        <f>VLOOKUP(B166,base!$A:$XFD,3)</f>
        <v>#N/A</v>
      </c>
      <c r="F166" s="7" t="e">
        <f>VLOOKUP(B166,base!$A:$XFD,5)</f>
        <v>#N/A</v>
      </c>
      <c r="G166" s="7" t="e">
        <f>VLOOKUP(B166,base!$A:$XFD,7)</f>
        <v>#N/A</v>
      </c>
      <c r="H166" s="7" t="e">
        <f>VLOOKUP(B166,base!$A:$XFD,9)</f>
        <v>#N/A</v>
      </c>
    </row>
    <row r="167" spans="1:8" ht="12.75">
      <c r="A167" s="23">
        <v>166</v>
      </c>
      <c r="B167" s="7"/>
      <c r="D167" s="7" t="e">
        <f>VLOOKUP(B167,base!$A:$XFD,2)</f>
        <v>#N/A</v>
      </c>
      <c r="E167" s="7" t="e">
        <f>VLOOKUP(B167,base!$A:$XFD,3)</f>
        <v>#N/A</v>
      </c>
      <c r="F167" s="7" t="e">
        <f>VLOOKUP(B167,base!$A:$XFD,5)</f>
        <v>#N/A</v>
      </c>
      <c r="G167" s="7" t="e">
        <f>VLOOKUP(B167,base!$A:$XFD,7)</f>
        <v>#N/A</v>
      </c>
      <c r="H167" s="7" t="e">
        <f>VLOOKUP(B167,base!$A:$XFD,9)</f>
        <v>#N/A</v>
      </c>
    </row>
    <row r="168" spans="1:8" ht="12.75">
      <c r="A168" s="23">
        <v>167</v>
      </c>
      <c r="B168" s="7"/>
      <c r="D168" s="7" t="e">
        <f>VLOOKUP(B168,base!$A:$XFD,2)</f>
        <v>#N/A</v>
      </c>
      <c r="E168" s="7" t="e">
        <f>VLOOKUP(B168,base!$A:$XFD,3)</f>
        <v>#N/A</v>
      </c>
      <c r="F168" s="7" t="e">
        <f>VLOOKUP(B168,base!$A:$XFD,5)</f>
        <v>#N/A</v>
      </c>
      <c r="G168" s="7" t="e">
        <f>VLOOKUP(B168,base!$A:$XFD,7)</f>
        <v>#N/A</v>
      </c>
      <c r="H168" s="7" t="e">
        <f>VLOOKUP(B168,base!$A:$XFD,9)</f>
        <v>#N/A</v>
      </c>
    </row>
    <row r="169" spans="1:8" ht="12.75">
      <c r="A169" s="23">
        <v>168</v>
      </c>
      <c r="B169" s="7"/>
      <c r="D169" s="7" t="e">
        <f>VLOOKUP(B169,base!$A:$XFD,2)</f>
        <v>#N/A</v>
      </c>
      <c r="E169" s="7" t="e">
        <f>VLOOKUP(B169,base!$A:$XFD,3)</f>
        <v>#N/A</v>
      </c>
      <c r="F169" s="7" t="e">
        <f>VLOOKUP(B169,base!$A:$XFD,5)</f>
        <v>#N/A</v>
      </c>
      <c r="G169" s="7" t="e">
        <f>VLOOKUP(B169,base!$A:$XFD,7)</f>
        <v>#N/A</v>
      </c>
      <c r="H169" s="7" t="e">
        <f>VLOOKUP(B169,base!$A:$XFD,9)</f>
        <v>#N/A</v>
      </c>
    </row>
    <row r="170" spans="1:8" ht="12.75">
      <c r="A170" s="23">
        <v>169</v>
      </c>
      <c r="B170" s="7"/>
      <c r="D170" s="7" t="e">
        <f>VLOOKUP(B170,base!$A:$XFD,2)</f>
        <v>#N/A</v>
      </c>
      <c r="E170" s="7" t="e">
        <f>VLOOKUP(B170,base!$A:$XFD,3)</f>
        <v>#N/A</v>
      </c>
      <c r="F170" s="7" t="e">
        <f>VLOOKUP(B170,base!$A:$XFD,5)</f>
        <v>#N/A</v>
      </c>
      <c r="G170" s="7" t="e">
        <f>VLOOKUP(B170,base!$A:$XFD,7)</f>
        <v>#N/A</v>
      </c>
      <c r="H170" s="7" t="e">
        <f>VLOOKUP(B170,base!$A:$XFD,9)</f>
        <v>#N/A</v>
      </c>
    </row>
    <row r="171" spans="1:8" ht="12.75">
      <c r="A171" s="23">
        <v>170</v>
      </c>
      <c r="B171" s="7"/>
      <c r="D171" s="7" t="e">
        <f>VLOOKUP(B171,base!$A:$XFD,2)</f>
        <v>#N/A</v>
      </c>
      <c r="E171" s="7" t="e">
        <f>VLOOKUP(B171,base!$A:$XFD,3)</f>
        <v>#N/A</v>
      </c>
      <c r="F171" s="7" t="e">
        <f>VLOOKUP(B171,base!$A:$XFD,5)</f>
        <v>#N/A</v>
      </c>
      <c r="G171" s="7" t="e">
        <f>VLOOKUP(B171,base!$A:$XFD,7)</f>
        <v>#N/A</v>
      </c>
      <c r="H171" s="7" t="e">
        <f>VLOOKUP(B171,base!$A:$XFD,9)</f>
        <v>#N/A</v>
      </c>
    </row>
    <row r="172" spans="1:8" ht="12.75">
      <c r="A172" s="23">
        <v>171</v>
      </c>
      <c r="B172" s="7"/>
      <c r="D172" s="7" t="e">
        <f>VLOOKUP(B172,base!$A:$XFD,2)</f>
        <v>#N/A</v>
      </c>
      <c r="E172" s="7" t="e">
        <f>VLOOKUP(B172,base!$A:$XFD,3)</f>
        <v>#N/A</v>
      </c>
      <c r="F172" s="7" t="e">
        <f>VLOOKUP(B172,base!$A:$XFD,5)</f>
        <v>#N/A</v>
      </c>
      <c r="G172" s="7" t="e">
        <f>VLOOKUP(B172,base!$A:$XFD,7)</f>
        <v>#N/A</v>
      </c>
      <c r="H172" s="7" t="e">
        <f>VLOOKUP(B172,base!$A:$XFD,9)</f>
        <v>#N/A</v>
      </c>
    </row>
    <row r="173" spans="1:8" ht="12.75">
      <c r="A173" s="23">
        <v>172</v>
      </c>
      <c r="B173" s="7"/>
      <c r="D173" s="7" t="e">
        <f>VLOOKUP(B173,base!$A:$XFD,2)</f>
        <v>#N/A</v>
      </c>
      <c r="E173" s="7" t="e">
        <f>VLOOKUP(B173,base!$A:$XFD,3)</f>
        <v>#N/A</v>
      </c>
      <c r="F173" s="7" t="e">
        <f>VLOOKUP(B173,base!$A:$XFD,5)</f>
        <v>#N/A</v>
      </c>
      <c r="G173" s="7" t="e">
        <f>VLOOKUP(B173,base!$A:$XFD,7)</f>
        <v>#N/A</v>
      </c>
      <c r="H173" s="7" t="e">
        <f>VLOOKUP(B173,base!$A:$XFD,9)</f>
        <v>#N/A</v>
      </c>
    </row>
    <row r="174" spans="1:8" ht="12.75">
      <c r="A174" s="23">
        <v>173</v>
      </c>
      <c r="B174" s="7"/>
      <c r="D174" s="7" t="e">
        <f>VLOOKUP(B174,base!$A:$XFD,2)</f>
        <v>#N/A</v>
      </c>
      <c r="E174" s="7" t="e">
        <f>VLOOKUP(B174,base!$A:$XFD,3)</f>
        <v>#N/A</v>
      </c>
      <c r="F174" s="7" t="e">
        <f>VLOOKUP(B174,base!$A:$XFD,5)</f>
        <v>#N/A</v>
      </c>
      <c r="G174" s="7" t="e">
        <f>VLOOKUP(B174,base!$A:$XFD,7)</f>
        <v>#N/A</v>
      </c>
      <c r="H174" s="7" t="e">
        <f>VLOOKUP(B174,base!$A:$XFD,9)</f>
        <v>#N/A</v>
      </c>
    </row>
    <row r="175" spans="1:8" ht="12.75">
      <c r="A175" s="23">
        <v>174</v>
      </c>
      <c r="B175" s="7"/>
      <c r="D175" s="7" t="e">
        <f>VLOOKUP(B175,base!$A:$XFD,2)</f>
        <v>#N/A</v>
      </c>
      <c r="E175" s="7" t="e">
        <f>VLOOKUP(B175,base!$A:$XFD,3)</f>
        <v>#N/A</v>
      </c>
      <c r="F175" s="7" t="e">
        <f>VLOOKUP(B175,base!$A:$XFD,5)</f>
        <v>#N/A</v>
      </c>
      <c r="G175" s="7" t="e">
        <f>VLOOKUP(B175,base!$A:$XFD,7)</f>
        <v>#N/A</v>
      </c>
      <c r="H175" s="7" t="e">
        <f>VLOOKUP(B175,base!$A:$XFD,9)</f>
        <v>#N/A</v>
      </c>
    </row>
    <row r="176" spans="1:8" ht="12.75">
      <c r="A176" s="23">
        <v>175</v>
      </c>
      <c r="B176" s="7"/>
      <c r="D176" s="7" t="e">
        <f>VLOOKUP(B176,base!$A:$XFD,2)</f>
        <v>#N/A</v>
      </c>
      <c r="E176" s="7" t="e">
        <f>VLOOKUP(B176,base!$A:$XFD,3)</f>
        <v>#N/A</v>
      </c>
      <c r="F176" s="7" t="e">
        <f>VLOOKUP(B176,base!$A:$XFD,5)</f>
        <v>#N/A</v>
      </c>
      <c r="G176" s="7" t="e">
        <f>VLOOKUP(B176,base!$A:$XFD,7)</f>
        <v>#N/A</v>
      </c>
      <c r="H176" s="7" t="e">
        <f>VLOOKUP(B176,base!$A:$XFD,9)</f>
        <v>#N/A</v>
      </c>
    </row>
    <row r="177" spans="1:8" ht="12.75">
      <c r="A177" s="23">
        <v>176</v>
      </c>
      <c r="B177" s="7"/>
      <c r="D177" s="7" t="e">
        <f>VLOOKUP(B177,base!$A:$XFD,2)</f>
        <v>#N/A</v>
      </c>
      <c r="E177" s="7" t="e">
        <f>VLOOKUP(B177,base!$A:$XFD,3)</f>
        <v>#N/A</v>
      </c>
      <c r="F177" s="7" t="e">
        <f>VLOOKUP(B177,base!$A:$XFD,5)</f>
        <v>#N/A</v>
      </c>
      <c r="G177" s="7" t="e">
        <f>VLOOKUP(B177,base!$A:$XFD,7)</f>
        <v>#N/A</v>
      </c>
      <c r="H177" s="7" t="e">
        <f>VLOOKUP(B177,base!$A:$XFD,9)</f>
        <v>#N/A</v>
      </c>
    </row>
    <row r="178" spans="1:8" ht="12.75">
      <c r="A178" s="23">
        <v>177</v>
      </c>
      <c r="B178" s="7"/>
      <c r="D178" s="7" t="e">
        <f>VLOOKUP(B178,base!$A:$XFD,2)</f>
        <v>#N/A</v>
      </c>
      <c r="E178" s="7" t="e">
        <f>VLOOKUP(B178,base!$A:$XFD,3)</f>
        <v>#N/A</v>
      </c>
      <c r="F178" s="7" t="e">
        <f>VLOOKUP(B178,base!$A:$XFD,5)</f>
        <v>#N/A</v>
      </c>
      <c r="G178" s="7" t="e">
        <f>VLOOKUP(B178,base!$A:$XFD,7)</f>
        <v>#N/A</v>
      </c>
      <c r="H178" s="7" t="e">
        <f>VLOOKUP(B178,base!$A:$XFD,9)</f>
        <v>#N/A</v>
      </c>
    </row>
    <row r="179" spans="1:8" ht="12.75">
      <c r="A179" s="23">
        <v>178</v>
      </c>
      <c r="B179" s="7"/>
      <c r="D179" s="7" t="e">
        <f>VLOOKUP(B179,base!$A:$XFD,2)</f>
        <v>#N/A</v>
      </c>
      <c r="E179" s="7" t="e">
        <f>VLOOKUP(B179,base!$A:$XFD,3)</f>
        <v>#N/A</v>
      </c>
      <c r="F179" s="7" t="e">
        <f>VLOOKUP(B179,base!$A:$XFD,5)</f>
        <v>#N/A</v>
      </c>
      <c r="G179" s="7" t="e">
        <f>VLOOKUP(B179,base!$A:$XFD,7)</f>
        <v>#N/A</v>
      </c>
      <c r="H179" s="7" t="e">
        <f>VLOOKUP(B179,base!$A:$XFD,9)</f>
        <v>#N/A</v>
      </c>
    </row>
    <row r="180" spans="1:8" ht="12.75">
      <c r="A180" s="23">
        <v>179</v>
      </c>
      <c r="B180" s="7"/>
      <c r="D180" s="7" t="e">
        <f>VLOOKUP(B180,base!$A:$XFD,2)</f>
        <v>#N/A</v>
      </c>
      <c r="E180" s="7" t="e">
        <f>VLOOKUP(B180,base!$A:$XFD,3)</f>
        <v>#N/A</v>
      </c>
      <c r="F180" s="7" t="e">
        <f>VLOOKUP(B180,base!$A:$XFD,5)</f>
        <v>#N/A</v>
      </c>
      <c r="G180" s="7" t="e">
        <f>VLOOKUP(B180,base!$A:$XFD,7)</f>
        <v>#N/A</v>
      </c>
      <c r="H180" s="7" t="e">
        <f>VLOOKUP(B180,base!$A:$XFD,9)</f>
        <v>#N/A</v>
      </c>
    </row>
    <row r="181" spans="1:8" ht="12.75">
      <c r="A181" s="23">
        <v>180</v>
      </c>
      <c r="B181" s="7"/>
      <c r="D181" s="7" t="e">
        <f>VLOOKUP(B181,base!$A:$XFD,2)</f>
        <v>#N/A</v>
      </c>
      <c r="E181" s="7" t="e">
        <f>VLOOKUP(B181,base!$A:$XFD,3)</f>
        <v>#N/A</v>
      </c>
      <c r="F181" s="7" t="e">
        <f>VLOOKUP(B181,base!$A:$XFD,5)</f>
        <v>#N/A</v>
      </c>
      <c r="G181" s="7" t="e">
        <f>VLOOKUP(B181,base!$A:$XFD,7)</f>
        <v>#N/A</v>
      </c>
      <c r="H181" s="7" t="e">
        <f>VLOOKUP(B181,base!$A:$XFD,9)</f>
        <v>#N/A</v>
      </c>
    </row>
    <row r="182" spans="1:8" ht="12.75">
      <c r="A182" s="23">
        <v>181</v>
      </c>
      <c r="B182" s="7"/>
      <c r="D182" s="7" t="e">
        <f>VLOOKUP(B182,base!$A:$XFD,2)</f>
        <v>#N/A</v>
      </c>
      <c r="E182" s="7" t="e">
        <f>VLOOKUP(B182,base!$A:$XFD,3)</f>
        <v>#N/A</v>
      </c>
      <c r="F182" s="7" t="e">
        <f>VLOOKUP(B182,base!$A:$XFD,5)</f>
        <v>#N/A</v>
      </c>
      <c r="G182" s="7" t="e">
        <f>VLOOKUP(B182,base!$A:$XFD,7)</f>
        <v>#N/A</v>
      </c>
      <c r="H182" s="7" t="e">
        <f>VLOOKUP(B182,base!$A:$XFD,9)</f>
        <v>#N/A</v>
      </c>
    </row>
    <row r="183" spans="1:8" ht="12.75">
      <c r="A183" s="23">
        <v>182</v>
      </c>
      <c r="B183" s="7"/>
      <c r="D183" s="7" t="e">
        <f>VLOOKUP(B183,base!$A:$XFD,2)</f>
        <v>#N/A</v>
      </c>
      <c r="E183" s="7" t="e">
        <f>VLOOKUP(B183,base!$A:$XFD,3)</f>
        <v>#N/A</v>
      </c>
      <c r="F183" s="7" t="e">
        <f>VLOOKUP(B183,base!$A:$XFD,5)</f>
        <v>#N/A</v>
      </c>
      <c r="G183" s="7" t="e">
        <f>VLOOKUP(B183,base!$A:$XFD,7)</f>
        <v>#N/A</v>
      </c>
      <c r="H183" s="7" t="e">
        <f>VLOOKUP(B183,base!$A:$XFD,9)</f>
        <v>#N/A</v>
      </c>
    </row>
    <row r="184" spans="1:8" ht="12.75">
      <c r="A184" s="23">
        <v>183</v>
      </c>
      <c r="B184" s="7"/>
      <c r="D184" s="7" t="e">
        <f>VLOOKUP(B184,base!$A:$XFD,2)</f>
        <v>#N/A</v>
      </c>
      <c r="E184" s="7" t="e">
        <f>VLOOKUP(B184,base!$A:$XFD,3)</f>
        <v>#N/A</v>
      </c>
      <c r="F184" s="7" t="e">
        <f>VLOOKUP(B184,base!$A:$XFD,5)</f>
        <v>#N/A</v>
      </c>
      <c r="G184" s="7" t="e">
        <f>VLOOKUP(B184,base!$A:$XFD,7)</f>
        <v>#N/A</v>
      </c>
      <c r="H184" s="7" t="e">
        <f>VLOOKUP(B184,base!$A:$XFD,9)</f>
        <v>#N/A</v>
      </c>
    </row>
    <row r="185" spans="1:8" ht="12.75">
      <c r="A185" s="23">
        <v>184</v>
      </c>
      <c r="B185" s="7"/>
      <c r="D185" s="7" t="e">
        <f>VLOOKUP(B185,base!$A:$XFD,2)</f>
        <v>#N/A</v>
      </c>
      <c r="E185" s="7" t="e">
        <f>VLOOKUP(B185,base!$A:$XFD,3)</f>
        <v>#N/A</v>
      </c>
      <c r="F185" s="7" t="e">
        <f>VLOOKUP(B185,base!$A:$XFD,5)</f>
        <v>#N/A</v>
      </c>
      <c r="G185" s="7" t="e">
        <f>VLOOKUP(B185,base!$A:$XFD,7)</f>
        <v>#N/A</v>
      </c>
      <c r="H185" s="7" t="e">
        <f>VLOOKUP(B185,base!$A:$XFD,9)</f>
        <v>#N/A</v>
      </c>
    </row>
    <row r="186" spans="1:8" ht="12.75">
      <c r="A186" s="23">
        <v>185</v>
      </c>
      <c r="B186" s="7"/>
      <c r="D186" s="7" t="e">
        <f>VLOOKUP(B186,base!$A:$XFD,2)</f>
        <v>#N/A</v>
      </c>
      <c r="E186" s="7" t="e">
        <f>VLOOKUP(B186,base!$A:$XFD,3)</f>
        <v>#N/A</v>
      </c>
      <c r="F186" s="7" t="e">
        <f>VLOOKUP(B186,base!$A:$XFD,5)</f>
        <v>#N/A</v>
      </c>
      <c r="G186" s="7" t="e">
        <f>VLOOKUP(B186,base!$A:$XFD,7)</f>
        <v>#N/A</v>
      </c>
      <c r="H186" s="7" t="e">
        <f>VLOOKUP(B186,base!$A:$XFD,9)</f>
        <v>#N/A</v>
      </c>
    </row>
    <row r="187" spans="1:8" ht="12.75">
      <c r="A187" s="23">
        <v>186</v>
      </c>
      <c r="B187" s="7"/>
      <c r="D187" s="7" t="e">
        <f>VLOOKUP(B187,base!$A:$XFD,2)</f>
        <v>#N/A</v>
      </c>
      <c r="E187" s="7" t="e">
        <f>VLOOKUP(B187,base!$A:$XFD,3)</f>
        <v>#N/A</v>
      </c>
      <c r="F187" s="7" t="e">
        <f>VLOOKUP(B187,base!$A:$XFD,5)</f>
        <v>#N/A</v>
      </c>
      <c r="G187" s="7" t="e">
        <f>VLOOKUP(B187,base!$A:$XFD,7)</f>
        <v>#N/A</v>
      </c>
      <c r="H187" s="7" t="e">
        <f>VLOOKUP(B187,base!$A:$XFD,9)</f>
        <v>#N/A</v>
      </c>
    </row>
    <row r="188" spans="1:8" ht="12.75">
      <c r="A188" s="23">
        <v>187</v>
      </c>
      <c r="B188" s="7"/>
      <c r="D188" s="7" t="e">
        <f>VLOOKUP(B188,base!$A:$XFD,2)</f>
        <v>#N/A</v>
      </c>
      <c r="E188" s="7" t="e">
        <f>VLOOKUP(B188,base!$A:$XFD,3)</f>
        <v>#N/A</v>
      </c>
      <c r="F188" s="7" t="e">
        <f>VLOOKUP(B188,base!$A:$XFD,5)</f>
        <v>#N/A</v>
      </c>
      <c r="G188" s="7" t="e">
        <f>VLOOKUP(B188,base!$A:$XFD,7)</f>
        <v>#N/A</v>
      </c>
      <c r="H188" s="7" t="e">
        <f>VLOOKUP(B188,base!$A:$XFD,9)</f>
        <v>#N/A</v>
      </c>
    </row>
    <row r="189" spans="1:8" ht="12.75">
      <c r="A189" s="23">
        <v>188</v>
      </c>
      <c r="B189" s="7"/>
      <c r="D189" s="7" t="e">
        <f>VLOOKUP(B189,base!$A:$XFD,2)</f>
        <v>#N/A</v>
      </c>
      <c r="E189" s="7" t="e">
        <f>VLOOKUP(B189,base!$A:$XFD,3)</f>
        <v>#N/A</v>
      </c>
      <c r="F189" s="7" t="e">
        <f>VLOOKUP(B189,base!$A:$XFD,5)</f>
        <v>#N/A</v>
      </c>
      <c r="G189" s="7" t="e">
        <f>VLOOKUP(B189,base!$A:$XFD,7)</f>
        <v>#N/A</v>
      </c>
      <c r="H189" s="7" t="e">
        <f>VLOOKUP(B189,base!$A:$XFD,9)</f>
        <v>#N/A</v>
      </c>
    </row>
    <row r="190" spans="1:8" ht="12.75">
      <c r="A190" s="23">
        <v>189</v>
      </c>
      <c r="B190" s="7"/>
      <c r="D190" s="7" t="e">
        <f>VLOOKUP(B190,base!$A:$XFD,2)</f>
        <v>#N/A</v>
      </c>
      <c r="E190" s="7" t="e">
        <f>VLOOKUP(B190,base!$A:$XFD,3)</f>
        <v>#N/A</v>
      </c>
      <c r="F190" s="7" t="e">
        <f>VLOOKUP(B190,base!$A:$XFD,5)</f>
        <v>#N/A</v>
      </c>
      <c r="G190" s="7" t="e">
        <f>VLOOKUP(B190,base!$A:$XFD,7)</f>
        <v>#N/A</v>
      </c>
      <c r="H190" s="7" t="e">
        <f>VLOOKUP(B190,base!$A:$XFD,9)</f>
        <v>#N/A</v>
      </c>
    </row>
    <row r="191" spans="1:8" ht="12.75">
      <c r="A191" s="23">
        <v>190</v>
      </c>
      <c r="B191" s="7"/>
      <c r="D191" s="7" t="e">
        <f>VLOOKUP(B191,base!$A:$XFD,2)</f>
        <v>#N/A</v>
      </c>
      <c r="E191" s="7" t="e">
        <f>VLOOKUP(B191,base!$A:$XFD,3)</f>
        <v>#N/A</v>
      </c>
      <c r="F191" s="7" t="e">
        <f>VLOOKUP(B191,base!$A:$XFD,5)</f>
        <v>#N/A</v>
      </c>
      <c r="G191" s="7" t="e">
        <f>VLOOKUP(B191,base!$A:$XFD,7)</f>
        <v>#N/A</v>
      </c>
      <c r="H191" s="7" t="e">
        <f>VLOOKUP(B191,base!$A:$XFD,9)</f>
        <v>#N/A</v>
      </c>
    </row>
    <row r="192" spans="1:8" ht="12.75">
      <c r="A192" s="23">
        <v>191</v>
      </c>
      <c r="B192" s="7"/>
      <c r="D192" s="7" t="e">
        <f>VLOOKUP(B192,base!$A:$XFD,2)</f>
        <v>#N/A</v>
      </c>
      <c r="E192" s="7" t="e">
        <f>VLOOKUP(B192,base!$A:$XFD,3)</f>
        <v>#N/A</v>
      </c>
      <c r="F192" s="7" t="e">
        <f>VLOOKUP(B192,base!$A:$XFD,5)</f>
        <v>#N/A</v>
      </c>
      <c r="G192" s="7" t="e">
        <f>VLOOKUP(B192,base!$A:$XFD,7)</f>
        <v>#N/A</v>
      </c>
      <c r="H192" s="7" t="e">
        <f>VLOOKUP(B192,base!$A:$XFD,9)</f>
        <v>#N/A</v>
      </c>
    </row>
    <row r="193" spans="1:8" ht="12.75">
      <c r="A193" s="23">
        <v>192</v>
      </c>
      <c r="B193" s="7"/>
      <c r="D193" s="7" t="e">
        <f>VLOOKUP(B193,base!$A:$XFD,2)</f>
        <v>#N/A</v>
      </c>
      <c r="E193" s="7" t="e">
        <f>VLOOKUP(B193,base!$A:$XFD,3)</f>
        <v>#N/A</v>
      </c>
      <c r="F193" s="7" t="e">
        <f>VLOOKUP(B193,base!$A:$XFD,5)</f>
        <v>#N/A</v>
      </c>
      <c r="G193" s="7" t="e">
        <f>VLOOKUP(B193,base!$A:$XFD,7)</f>
        <v>#N/A</v>
      </c>
      <c r="H193" s="7" t="e">
        <f>VLOOKUP(B193,base!$A:$XFD,9)</f>
        <v>#N/A</v>
      </c>
    </row>
    <row r="194" spans="1:8" ht="12.75">
      <c r="A194" s="23">
        <v>193</v>
      </c>
      <c r="B194" s="7"/>
      <c r="D194" s="7" t="e">
        <f>VLOOKUP(B194,base!$A:$XFD,2)</f>
        <v>#N/A</v>
      </c>
      <c r="E194" s="7" t="e">
        <f>VLOOKUP(B194,base!$A:$XFD,3)</f>
        <v>#N/A</v>
      </c>
      <c r="F194" s="7" t="e">
        <f>VLOOKUP(B194,base!$A:$XFD,5)</f>
        <v>#N/A</v>
      </c>
      <c r="G194" s="7" t="e">
        <f>VLOOKUP(B194,base!$A:$XFD,7)</f>
        <v>#N/A</v>
      </c>
      <c r="H194" s="7" t="e">
        <f>VLOOKUP(B194,base!$A:$XFD,9)</f>
        <v>#N/A</v>
      </c>
    </row>
    <row r="195" spans="1:8" ht="12.75">
      <c r="A195" s="23">
        <v>194</v>
      </c>
      <c r="B195" s="7"/>
      <c r="D195" s="7" t="e">
        <f>VLOOKUP(B195,base!$A:$XFD,2)</f>
        <v>#N/A</v>
      </c>
      <c r="E195" s="7" t="e">
        <f>VLOOKUP(B195,base!$A:$XFD,3)</f>
        <v>#N/A</v>
      </c>
      <c r="F195" s="7" t="e">
        <f>VLOOKUP(B195,base!$A:$XFD,5)</f>
        <v>#N/A</v>
      </c>
      <c r="G195" s="7" t="e">
        <f>VLOOKUP(B195,base!$A:$XFD,7)</f>
        <v>#N/A</v>
      </c>
      <c r="H195" s="7" t="e">
        <f>VLOOKUP(B195,base!$A:$XFD,9)</f>
        <v>#N/A</v>
      </c>
    </row>
    <row r="196" spans="1:8" ht="12.75">
      <c r="A196" s="23">
        <v>195</v>
      </c>
      <c r="B196" s="7"/>
      <c r="D196" s="7" t="e">
        <f>VLOOKUP(B196,base!$A:$XFD,2)</f>
        <v>#N/A</v>
      </c>
      <c r="E196" s="7" t="e">
        <f>VLOOKUP(B196,base!$A:$XFD,3)</f>
        <v>#N/A</v>
      </c>
      <c r="F196" s="7" t="e">
        <f>VLOOKUP(B196,base!$A:$XFD,5)</f>
        <v>#N/A</v>
      </c>
      <c r="G196" s="7" t="e">
        <f>VLOOKUP(B196,base!$A:$XFD,7)</f>
        <v>#N/A</v>
      </c>
      <c r="H196" s="7" t="e">
        <f>VLOOKUP(B196,base!$A:$XFD,9)</f>
        <v>#N/A</v>
      </c>
    </row>
    <row r="197" spans="1:8" ht="12.75">
      <c r="A197" s="23">
        <v>196</v>
      </c>
      <c r="B197" s="7"/>
      <c r="D197" s="7" t="e">
        <f>VLOOKUP(B197,base!$A:$XFD,2)</f>
        <v>#N/A</v>
      </c>
      <c r="E197" s="7" t="e">
        <f>VLOOKUP(B197,base!$A:$XFD,3)</f>
        <v>#N/A</v>
      </c>
      <c r="F197" s="7" t="e">
        <f>VLOOKUP(B197,base!$A:$XFD,5)</f>
        <v>#N/A</v>
      </c>
      <c r="G197" s="7" t="e">
        <f>VLOOKUP(B197,base!$A:$XFD,7)</f>
        <v>#N/A</v>
      </c>
      <c r="H197" s="7" t="e">
        <f>VLOOKUP(B197,base!$A:$XFD,9)</f>
        <v>#N/A</v>
      </c>
    </row>
    <row r="198" spans="1:8" ht="12.75">
      <c r="A198" s="23">
        <v>197</v>
      </c>
      <c r="B198" s="7"/>
      <c r="D198" s="7" t="e">
        <f>VLOOKUP(B198,base!$A:$XFD,2)</f>
        <v>#N/A</v>
      </c>
      <c r="E198" s="7" t="e">
        <f>VLOOKUP(B198,base!$A:$XFD,3)</f>
        <v>#N/A</v>
      </c>
      <c r="F198" s="7" t="e">
        <f>VLOOKUP(B198,base!$A:$XFD,5)</f>
        <v>#N/A</v>
      </c>
      <c r="G198" s="7" t="e">
        <f>VLOOKUP(B198,base!$A:$XFD,7)</f>
        <v>#N/A</v>
      </c>
      <c r="H198" s="7" t="e">
        <f>VLOOKUP(B198,base!$A:$XFD,9)</f>
        <v>#N/A</v>
      </c>
    </row>
    <row r="199" spans="1:8" ht="12.75">
      <c r="A199" s="23">
        <v>198</v>
      </c>
      <c r="B199" s="7"/>
      <c r="D199" s="7" t="e">
        <f>VLOOKUP(B199,base!$A:$XFD,2)</f>
        <v>#N/A</v>
      </c>
      <c r="E199" s="7" t="e">
        <f>VLOOKUP(B199,base!$A:$XFD,3)</f>
        <v>#N/A</v>
      </c>
      <c r="F199" s="7" t="e">
        <f>VLOOKUP(B199,base!$A:$XFD,5)</f>
        <v>#N/A</v>
      </c>
      <c r="G199" s="7" t="e">
        <f>VLOOKUP(B199,base!$A:$XFD,7)</f>
        <v>#N/A</v>
      </c>
      <c r="H199" s="7" t="e">
        <f>VLOOKUP(B199,base!$A:$XFD,9)</f>
        <v>#N/A</v>
      </c>
    </row>
    <row r="200" spans="1:8" ht="12.75">
      <c r="A200" s="23">
        <v>199</v>
      </c>
      <c r="B200" s="7"/>
      <c r="D200" s="7" t="e">
        <f>VLOOKUP(B200,base!$A:$XFD,2)</f>
        <v>#N/A</v>
      </c>
      <c r="E200" s="7" t="e">
        <f>VLOOKUP(B200,base!$A:$XFD,3)</f>
        <v>#N/A</v>
      </c>
      <c r="F200" s="7" t="e">
        <f>VLOOKUP(B200,base!$A:$XFD,5)</f>
        <v>#N/A</v>
      </c>
      <c r="G200" s="7" t="e">
        <f>VLOOKUP(B200,base!$A:$XFD,7)</f>
        <v>#N/A</v>
      </c>
      <c r="H200" s="7" t="e">
        <f>VLOOKUP(B200,base!$A:$XFD,9)</f>
        <v>#N/A</v>
      </c>
    </row>
    <row r="201" spans="1:8" ht="12.75">
      <c r="A201" s="23">
        <v>200</v>
      </c>
      <c r="B201" s="7"/>
      <c r="D201" s="7" t="e">
        <f>VLOOKUP(B201,base!$A:$XFD,2)</f>
        <v>#N/A</v>
      </c>
      <c r="E201" s="7" t="e">
        <f>VLOOKUP(B201,base!$A:$XFD,3)</f>
        <v>#N/A</v>
      </c>
      <c r="F201" s="7" t="e">
        <f>VLOOKUP(B201,base!$A:$XFD,5)</f>
        <v>#N/A</v>
      </c>
      <c r="G201" s="7" t="e">
        <f>VLOOKUP(B201,base!$A:$XFD,7)</f>
        <v>#N/A</v>
      </c>
      <c r="H201" s="7" t="e">
        <f>VLOOKUP(B201,base!$A:$XFD,9)</f>
        <v>#N/A</v>
      </c>
    </row>
    <row r="202" spans="1:8" ht="12.75">
      <c r="A202" s="23">
        <v>201</v>
      </c>
      <c r="B202" s="7"/>
      <c r="D202" s="7" t="e">
        <f>VLOOKUP(B202,base!$A:$XFD,2)</f>
        <v>#N/A</v>
      </c>
      <c r="E202" s="7" t="e">
        <f>VLOOKUP(B202,base!$A:$XFD,3)</f>
        <v>#N/A</v>
      </c>
      <c r="F202" s="7" t="e">
        <f>VLOOKUP(B202,base!$A:$XFD,5)</f>
        <v>#N/A</v>
      </c>
      <c r="G202" s="7" t="e">
        <f>VLOOKUP(B202,base!$A:$XFD,7)</f>
        <v>#N/A</v>
      </c>
      <c r="H202" s="7" t="e">
        <f>VLOOKUP(B202,base!$A:$XFD,9)</f>
        <v>#N/A</v>
      </c>
    </row>
    <row r="203" spans="1:8" ht="12.75">
      <c r="A203" s="23">
        <v>202</v>
      </c>
      <c r="B203" s="7"/>
      <c r="D203" s="7" t="e">
        <f>VLOOKUP(B203,base!$A:$XFD,2)</f>
        <v>#N/A</v>
      </c>
      <c r="E203" s="7" t="e">
        <f>VLOOKUP(B203,base!$A:$XFD,3)</f>
        <v>#N/A</v>
      </c>
      <c r="F203" s="7" t="e">
        <f>VLOOKUP(B203,base!$A:$XFD,5)</f>
        <v>#N/A</v>
      </c>
      <c r="G203" s="7" t="e">
        <f>VLOOKUP(B203,base!$A:$XFD,7)</f>
        <v>#N/A</v>
      </c>
      <c r="H203" s="7" t="e">
        <f>VLOOKUP(B203,base!$A:$XFD,9)</f>
        <v>#N/A</v>
      </c>
    </row>
    <row r="204" spans="1:8" ht="12.75">
      <c r="A204" s="23">
        <v>203</v>
      </c>
      <c r="B204" s="7"/>
      <c r="D204" s="7" t="e">
        <f>VLOOKUP(B204,base!$A:$XFD,2)</f>
        <v>#N/A</v>
      </c>
      <c r="E204" s="7" t="e">
        <f>VLOOKUP(B204,base!$A:$XFD,3)</f>
        <v>#N/A</v>
      </c>
      <c r="F204" s="7" t="e">
        <f>VLOOKUP(B204,base!$A:$XFD,5)</f>
        <v>#N/A</v>
      </c>
      <c r="G204" s="7" t="e">
        <f>VLOOKUP(B204,base!$A:$XFD,7)</f>
        <v>#N/A</v>
      </c>
      <c r="H204" s="7" t="e">
        <f>VLOOKUP(B204,base!$A:$XFD,9)</f>
        <v>#N/A</v>
      </c>
    </row>
    <row r="205" spans="1:8" ht="12.75">
      <c r="A205" s="23">
        <v>204</v>
      </c>
      <c r="B205" s="7"/>
      <c r="D205" s="7" t="e">
        <f>VLOOKUP(B205,base!$A:$XFD,2)</f>
        <v>#N/A</v>
      </c>
      <c r="E205" s="7" t="e">
        <f>VLOOKUP(B205,base!$A:$XFD,3)</f>
        <v>#N/A</v>
      </c>
      <c r="F205" s="7" t="e">
        <f>VLOOKUP(B205,base!$A:$XFD,5)</f>
        <v>#N/A</v>
      </c>
      <c r="G205" s="7" t="e">
        <f>VLOOKUP(B205,base!$A:$XFD,7)</f>
        <v>#N/A</v>
      </c>
      <c r="H205" s="7" t="e">
        <f>VLOOKUP(B205,base!$A:$XFD,9)</f>
        <v>#N/A</v>
      </c>
    </row>
  </sheetData>
  <sheetProtection selectLockedCells="1" selectUnlockedCells="1"/>
  <autoFilter ref="A1:K129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K202"/>
  <sheetViews>
    <sheetView workbookViewId="0" topLeftCell="A130">
      <selection activeCell="B153" sqref="B153"/>
    </sheetView>
  </sheetViews>
  <sheetFormatPr defaultColWidth="20.57421875" defaultRowHeight="12.75"/>
  <cols>
    <col min="1" max="1" width="6.7109375" style="16" customWidth="1"/>
    <col min="2" max="2" width="10.28125" style="17" customWidth="1"/>
    <col min="3" max="3" width="0" style="17" hidden="1" customWidth="1"/>
    <col min="4" max="4" width="24.421875" style="17" customWidth="1"/>
    <col min="5" max="5" width="15.00390625" style="17" customWidth="1"/>
    <col min="6" max="6" width="8.7109375" style="17" customWidth="1"/>
    <col min="7" max="7" width="14.140625" style="17" customWidth="1"/>
    <col min="8" max="8" width="7.140625" style="17" customWidth="1"/>
    <col min="9" max="9" width="0.2890625" style="16" customWidth="1"/>
    <col min="10" max="10" width="19.57421875" style="23" customWidth="1"/>
    <col min="11" max="11" width="10.57421875" style="23" customWidth="1"/>
    <col min="12" max="16384" width="19.57421875" style="16" customWidth="1"/>
  </cols>
  <sheetData>
    <row r="1" ht="12.75">
      <c r="D1" s="20" t="s">
        <v>939</v>
      </c>
    </row>
    <row r="2" spans="1:10" ht="12.75">
      <c r="A2" s="7" t="s">
        <v>940</v>
      </c>
      <c r="B2" s="7" t="s">
        <v>941</v>
      </c>
      <c r="C2" s="7"/>
      <c r="D2" s="21" t="s">
        <v>1</v>
      </c>
      <c r="E2" s="21" t="s">
        <v>942</v>
      </c>
      <c r="F2" s="21" t="s">
        <v>943</v>
      </c>
      <c r="G2" s="21" t="s">
        <v>944</v>
      </c>
      <c r="H2" s="21" t="s">
        <v>945</v>
      </c>
      <c r="J2" s="25" t="s">
        <v>947</v>
      </c>
    </row>
    <row r="3" spans="1:10" ht="12.75">
      <c r="A3" s="23">
        <v>1</v>
      </c>
      <c r="B3" s="7">
        <v>5120</v>
      </c>
      <c r="C3" s="7">
        <v>20</v>
      </c>
      <c r="D3" s="7" t="str">
        <f>VLOOKUP(B3,base!$A:$XFD,2)</f>
        <v>RANNOU</v>
      </c>
      <c r="E3" s="7" t="str">
        <f>VLOOKUP(B3,base!$A:$XFD,3)</f>
        <v>Tehen</v>
      </c>
      <c r="F3" s="7" t="str">
        <f>VLOOKUP(B3,base!$A:$XFD,5)</f>
        <v>5è1</v>
      </c>
      <c r="G3" s="7">
        <f>VLOOKUP(B3,base!$A:$XFD,7)</f>
        <v>2002</v>
      </c>
      <c r="H3" s="7">
        <f>VLOOKUP(B3,base!$A:$XFD,9)</f>
        <v>0</v>
      </c>
      <c r="I3" s="16">
        <v>20</v>
      </c>
      <c r="J3" s="23">
        <v>5.49</v>
      </c>
    </row>
    <row r="4" spans="1:9" ht="12.75">
      <c r="A4" s="23">
        <v>2</v>
      </c>
      <c r="B4" s="7">
        <v>5223</v>
      </c>
      <c r="C4" s="7">
        <v>19</v>
      </c>
      <c r="D4" s="7" t="str">
        <f>VLOOKUP(B4,base!$A:$XFD,2)</f>
        <v>PIRON</v>
      </c>
      <c r="E4" s="7" t="str">
        <f>VLOOKUP(B4,base!$A:$XFD,3)</f>
        <v>Matéo</v>
      </c>
      <c r="F4" s="7" t="str">
        <f>VLOOKUP(B4,base!$A:$XFD,5)</f>
        <v>5è2</v>
      </c>
      <c r="G4" s="7">
        <f>VLOOKUP(B4,base!$A:$XFD,7)</f>
        <v>2002</v>
      </c>
      <c r="H4" s="7">
        <f>VLOOKUP(B4,base!$A:$XFD,9)</f>
        <v>0</v>
      </c>
      <c r="I4" s="16">
        <v>19</v>
      </c>
    </row>
    <row r="5" spans="1:9" ht="12.75">
      <c r="A5" s="23">
        <v>3</v>
      </c>
      <c r="B5" s="7">
        <v>5623</v>
      </c>
      <c r="C5" s="7">
        <v>18</v>
      </c>
      <c r="D5" s="7" t="str">
        <f>VLOOKUP(B5,base!$A:$XFD,2)</f>
        <v>VENET</v>
      </c>
      <c r="E5" s="7" t="str">
        <f>VLOOKUP(B5,base!$A:$XFD,3)</f>
        <v>Florian</v>
      </c>
      <c r="F5" s="7" t="str">
        <f>VLOOKUP(B5,base!$A:$XFD,5)</f>
        <v>5è6</v>
      </c>
      <c r="G5" s="7">
        <f>VLOOKUP(B5,base!$A:$XFD,7)</f>
        <v>2002</v>
      </c>
      <c r="H5" s="7">
        <f>VLOOKUP(B5,base!$A:$XFD,9)</f>
        <v>0</v>
      </c>
      <c r="I5" s="16">
        <v>18</v>
      </c>
    </row>
    <row r="6" spans="1:9" ht="12.75">
      <c r="A6" s="23">
        <v>4</v>
      </c>
      <c r="B6" s="7">
        <v>5208</v>
      </c>
      <c r="C6" s="7">
        <v>17.5</v>
      </c>
      <c r="D6" s="7" t="str">
        <f>VLOOKUP(B6,base!$A:$XFD,2)</f>
        <v>CORMIER</v>
      </c>
      <c r="E6" s="7" t="str">
        <f>VLOOKUP(B6,base!$A:$XFD,3)</f>
        <v>Jules</v>
      </c>
      <c r="F6" s="7" t="str">
        <f>VLOOKUP(B6,base!$A:$XFD,5)</f>
        <v>5è2</v>
      </c>
      <c r="G6" s="7">
        <f>VLOOKUP(B6,base!$A:$XFD,7)</f>
        <v>2002</v>
      </c>
      <c r="H6" s="7">
        <f>VLOOKUP(B6,base!$A:$XFD,9)</f>
        <v>0</v>
      </c>
      <c r="I6" s="16">
        <v>17.5</v>
      </c>
    </row>
    <row r="7" spans="1:9" ht="12.75">
      <c r="A7" s="23">
        <v>5</v>
      </c>
      <c r="B7" s="7">
        <v>5214</v>
      </c>
      <c r="C7" s="7">
        <v>17.5</v>
      </c>
      <c r="D7" s="7" t="str">
        <f>VLOOKUP(B7,base!$A:$XFD,2)</f>
        <v>GUEGUEN</v>
      </c>
      <c r="E7" s="7" t="str">
        <f>VLOOKUP(B7,base!$A:$XFD,3)</f>
        <v>Killian</v>
      </c>
      <c r="F7" s="7" t="str">
        <f>VLOOKUP(B7,base!$A:$XFD,5)</f>
        <v>5è2</v>
      </c>
      <c r="G7" s="7">
        <f>VLOOKUP(B7,base!$A:$XFD,7)</f>
        <v>2002</v>
      </c>
      <c r="H7" s="7">
        <f>VLOOKUP(B7,base!$A:$XFD,9)</f>
        <v>0</v>
      </c>
      <c r="I7" s="16">
        <v>17.5</v>
      </c>
    </row>
    <row r="8" spans="1:9" ht="12.75">
      <c r="A8" s="23">
        <v>6</v>
      </c>
      <c r="B8" s="7">
        <v>6126</v>
      </c>
      <c r="C8" s="7">
        <v>17.5</v>
      </c>
      <c r="D8" s="7" t="str">
        <f>VLOOKUP(B8,base!$A:$XFD,2)</f>
        <v>THENAISIE</v>
      </c>
      <c r="E8" s="7" t="str">
        <f>VLOOKUP(B8,base!$A:$XFD,3)</f>
        <v>Lucas</v>
      </c>
      <c r="F8" s="7" t="str">
        <f>VLOOKUP(B8,base!$A:$XFD,5)</f>
        <v>6E 1</v>
      </c>
      <c r="G8" s="7">
        <f>VLOOKUP(B8,base!$A:$XFD,7)</f>
        <v>2003</v>
      </c>
      <c r="H8" s="7">
        <f>VLOOKUP(B8,base!$A:$XFD,9)</f>
        <v>0</v>
      </c>
      <c r="I8" s="16">
        <v>17.5</v>
      </c>
    </row>
    <row r="9" spans="1:9" ht="12.75">
      <c r="A9" s="23">
        <v>7</v>
      </c>
      <c r="B9" s="7">
        <v>6521</v>
      </c>
      <c r="C9" s="7">
        <v>17.5</v>
      </c>
      <c r="D9" s="7" t="str">
        <f>VLOOKUP(B9,base!$A:$XFD,2)</f>
        <v>MILLET (GEORGES)</v>
      </c>
      <c r="E9" s="7" t="str">
        <f>VLOOKUP(B9,base!$A:$XFD,3)</f>
        <v>Axel</v>
      </c>
      <c r="F9" s="7" t="str">
        <f>VLOOKUP(B9,base!$A:$XFD,5)</f>
        <v>6E 5</v>
      </c>
      <c r="G9" s="7">
        <f>VLOOKUP(B9,base!$A:$XFD,7)</f>
        <v>2003</v>
      </c>
      <c r="H9" s="7">
        <f>VLOOKUP(B9,base!$A:$XFD,9)</f>
        <v>0</v>
      </c>
      <c r="I9" s="16">
        <v>17.5</v>
      </c>
    </row>
    <row r="10" spans="1:9" ht="12.75">
      <c r="A10" s="23">
        <v>8</v>
      </c>
      <c r="B10" s="7">
        <v>5502</v>
      </c>
      <c r="C10" s="7">
        <v>17.5</v>
      </c>
      <c r="D10" s="7" t="str">
        <f>VLOOKUP(B10,base!$A:$XFD,2)</f>
        <v>BARROT</v>
      </c>
      <c r="E10" s="7" t="str">
        <f>VLOOKUP(B10,base!$A:$XFD,3)</f>
        <v>Simon</v>
      </c>
      <c r="F10" s="7" t="str">
        <f>VLOOKUP(B10,base!$A:$XFD,5)</f>
        <v>5è5</v>
      </c>
      <c r="G10" s="7">
        <f>VLOOKUP(B10,base!$A:$XFD,7)</f>
        <v>2002</v>
      </c>
      <c r="H10" s="7">
        <f>VLOOKUP(B10,base!$A:$XFD,9)</f>
        <v>0</v>
      </c>
      <c r="I10" s="16">
        <v>17.5</v>
      </c>
    </row>
    <row r="11" spans="1:9" ht="12.75">
      <c r="A11" s="23">
        <v>9</v>
      </c>
      <c r="B11" s="7">
        <v>6211</v>
      </c>
      <c r="C11" s="7">
        <v>17</v>
      </c>
      <c r="D11" s="7" t="str">
        <f>VLOOKUP(B11,base!$A:$XFD,2)</f>
        <v>ERRAMI</v>
      </c>
      <c r="E11" s="7" t="str">
        <f>VLOOKUP(B11,base!$A:$XFD,3)</f>
        <v>Marwan</v>
      </c>
      <c r="F11" s="7" t="str">
        <f>VLOOKUP(B11,base!$A:$XFD,5)</f>
        <v>6E 2</v>
      </c>
      <c r="G11" s="7">
        <f>VLOOKUP(B11,base!$A:$XFD,7)</f>
        <v>2003</v>
      </c>
      <c r="H11" s="7">
        <f>VLOOKUP(B11,base!$A:$XFD,9)</f>
        <v>0</v>
      </c>
      <c r="I11" s="16">
        <v>17.5</v>
      </c>
    </row>
    <row r="12" spans="1:9" ht="12.75">
      <c r="A12" s="23">
        <v>10</v>
      </c>
      <c r="B12" s="7">
        <v>5323</v>
      </c>
      <c r="C12" s="7">
        <v>17</v>
      </c>
      <c r="D12" s="7" t="str">
        <f>VLOOKUP(B12,base!$A:$XFD,2)</f>
        <v>SAVOIE</v>
      </c>
      <c r="E12" s="7" t="str">
        <f>VLOOKUP(B12,base!$A:$XFD,3)</f>
        <v>Noé</v>
      </c>
      <c r="F12" s="7" t="str">
        <f>VLOOKUP(B12,base!$A:$XFD,5)</f>
        <v>5è3</v>
      </c>
      <c r="G12" s="7">
        <f>VLOOKUP(B12,base!$A:$XFD,7)</f>
        <v>2002</v>
      </c>
      <c r="H12" s="7">
        <f>VLOOKUP(B12,base!$A:$XFD,9)</f>
        <v>0</v>
      </c>
      <c r="I12" s="16">
        <v>17.5</v>
      </c>
    </row>
    <row r="13" spans="1:9" ht="12.75">
      <c r="A13" s="23">
        <v>11</v>
      </c>
      <c r="B13" s="7">
        <v>6501</v>
      </c>
      <c r="C13" s="7">
        <v>17</v>
      </c>
      <c r="D13" s="7" t="str">
        <f>VLOOKUP(B13,base!$A:$XFD,2)</f>
        <v>BAKOUBOLO</v>
      </c>
      <c r="E13" s="7" t="str">
        <f>VLOOKUP(B13,base!$A:$XFD,3)</f>
        <v>Wissem</v>
      </c>
      <c r="F13" s="7" t="str">
        <f>VLOOKUP(B13,base!$A:$XFD,5)</f>
        <v>6E 5</v>
      </c>
      <c r="G13" s="7">
        <f>VLOOKUP(B13,base!$A:$XFD,7)</f>
        <v>2003</v>
      </c>
      <c r="H13" s="7">
        <f>VLOOKUP(B13,base!$A:$XFD,9)</f>
        <v>0</v>
      </c>
      <c r="I13" s="16">
        <v>17</v>
      </c>
    </row>
    <row r="14" spans="1:9" ht="12.75">
      <c r="A14" s="23">
        <v>12</v>
      </c>
      <c r="B14" s="7">
        <v>6121</v>
      </c>
      <c r="C14" s="7">
        <v>17</v>
      </c>
      <c r="D14" s="7" t="str">
        <f>VLOOKUP(B14,base!$A:$XFD,2)</f>
        <v>OLIVIER</v>
      </c>
      <c r="E14" s="7" t="str">
        <f>VLOOKUP(B14,base!$A:$XFD,3)</f>
        <v>Maxime</v>
      </c>
      <c r="F14" s="7" t="str">
        <f>VLOOKUP(B14,base!$A:$XFD,5)</f>
        <v>6E 1</v>
      </c>
      <c r="G14" s="7">
        <f>VLOOKUP(B14,base!$A:$XFD,7)</f>
        <v>2003</v>
      </c>
      <c r="H14" s="7">
        <f>VLOOKUP(B14,base!$A:$XFD,9)</f>
        <v>0</v>
      </c>
      <c r="I14" s="16">
        <v>17</v>
      </c>
    </row>
    <row r="15" spans="1:9" ht="12.75">
      <c r="A15" s="23">
        <v>13</v>
      </c>
      <c r="B15" s="7">
        <v>5526</v>
      </c>
      <c r="C15" s="7">
        <v>17</v>
      </c>
      <c r="D15" s="7" t="str">
        <f>VLOOKUP(B15,base!$A:$XFD,2)</f>
        <v>VILLEMADE</v>
      </c>
      <c r="E15" s="7" t="str">
        <f>VLOOKUP(B15,base!$A:$XFD,3)</f>
        <v>Marius</v>
      </c>
      <c r="F15" s="7" t="str">
        <f>VLOOKUP(B15,base!$A:$XFD,5)</f>
        <v>5è5</v>
      </c>
      <c r="G15" s="7">
        <f>VLOOKUP(B15,base!$A:$XFD,7)</f>
        <v>2002</v>
      </c>
      <c r="H15" s="7">
        <f>VLOOKUP(B15,base!$A:$XFD,9)</f>
        <v>0</v>
      </c>
      <c r="I15" s="16">
        <v>17</v>
      </c>
    </row>
    <row r="16" spans="1:9" ht="12.75">
      <c r="A16" s="23">
        <v>14</v>
      </c>
      <c r="B16" s="7">
        <v>5406</v>
      </c>
      <c r="C16" s="7">
        <v>16.5</v>
      </c>
      <c r="D16" s="7" t="str">
        <f>VLOOKUP(B16,base!$A:$XFD,2)</f>
        <v>BOUYER</v>
      </c>
      <c r="E16" s="7" t="str">
        <f>VLOOKUP(B16,base!$A:$XFD,3)</f>
        <v>Wilson</v>
      </c>
      <c r="F16" s="7" t="str">
        <f>VLOOKUP(B16,base!$A:$XFD,5)</f>
        <v>5è4</v>
      </c>
      <c r="G16" s="7">
        <f>VLOOKUP(B16,base!$A:$XFD,7)</f>
        <v>2002</v>
      </c>
      <c r="H16" s="7">
        <f>VLOOKUP(B16,base!$A:$XFD,9)</f>
        <v>0</v>
      </c>
      <c r="I16" s="16">
        <v>17</v>
      </c>
    </row>
    <row r="17" spans="1:9" ht="12.75">
      <c r="A17" s="23">
        <v>15</v>
      </c>
      <c r="B17" s="7">
        <v>6209</v>
      </c>
      <c r="C17" s="7">
        <v>16.5</v>
      </c>
      <c r="D17" s="7" t="str">
        <f>VLOOKUP(B17,base!$A:$XFD,2)</f>
        <v>DROUET</v>
      </c>
      <c r="E17" s="7" t="str">
        <f>VLOOKUP(B17,base!$A:$XFD,3)</f>
        <v>Maxence</v>
      </c>
      <c r="F17" s="7" t="str">
        <f>VLOOKUP(B17,base!$A:$XFD,5)</f>
        <v>6E 2</v>
      </c>
      <c r="G17" s="7">
        <f>VLOOKUP(B17,base!$A:$XFD,7)</f>
        <v>2003</v>
      </c>
      <c r="H17" s="7">
        <f>VLOOKUP(B17,base!$A:$XFD,9)</f>
        <v>0</v>
      </c>
      <c r="I17" s="16">
        <v>17</v>
      </c>
    </row>
    <row r="18" spans="1:9" ht="12.75">
      <c r="A18" s="23">
        <v>16</v>
      </c>
      <c r="B18" s="7">
        <v>5601</v>
      </c>
      <c r="C18" s="7">
        <v>16.5</v>
      </c>
      <c r="D18" s="7" t="str">
        <f>VLOOKUP(B18,base!$A:$XFD,2)</f>
        <v>BEL KHOUJA</v>
      </c>
      <c r="E18" s="7" t="str">
        <f>VLOOKUP(B18,base!$A:$XFD,3)</f>
        <v>Mehdi</v>
      </c>
      <c r="F18" s="7" t="str">
        <f>VLOOKUP(B18,base!$A:$XFD,5)</f>
        <v>5è6</v>
      </c>
      <c r="G18" s="7">
        <f>VLOOKUP(B18,base!$A:$XFD,7)</f>
        <v>2002</v>
      </c>
      <c r="H18" s="7">
        <f>VLOOKUP(B18,base!$A:$XFD,9)</f>
        <v>0</v>
      </c>
      <c r="I18" s="16">
        <v>17</v>
      </c>
    </row>
    <row r="19" spans="1:9" ht="12.75">
      <c r="A19" s="23">
        <v>17</v>
      </c>
      <c r="B19" s="7">
        <v>6208</v>
      </c>
      <c r="C19" s="7">
        <v>16.5</v>
      </c>
      <c r="D19" s="7" t="str">
        <f>VLOOKUP(B19,base!$A:$XFD,2)</f>
        <v>DESSENNE</v>
      </c>
      <c r="E19" s="7" t="str">
        <f>VLOOKUP(B19,base!$A:$XFD,3)</f>
        <v>Timothée</v>
      </c>
      <c r="F19" s="7" t="str">
        <f>VLOOKUP(B19,base!$A:$XFD,5)</f>
        <v>6E 2</v>
      </c>
      <c r="G19" s="7">
        <f>VLOOKUP(B19,base!$A:$XFD,7)</f>
        <v>2003</v>
      </c>
      <c r="H19" s="7">
        <f>VLOOKUP(B19,base!$A:$XFD,9)</f>
        <v>0</v>
      </c>
      <c r="I19" s="16">
        <v>17</v>
      </c>
    </row>
    <row r="20" spans="1:9" ht="12.75">
      <c r="A20" s="23">
        <v>18</v>
      </c>
      <c r="B20" s="7">
        <v>5312</v>
      </c>
      <c r="C20" s="7">
        <v>16.5</v>
      </c>
      <c r="D20" s="7" t="str">
        <f>VLOOKUP(B20,base!$A:$XFD,2)</f>
        <v>GIBERT</v>
      </c>
      <c r="E20" s="7" t="str">
        <f>VLOOKUP(B20,base!$A:$XFD,3)</f>
        <v>Corentin</v>
      </c>
      <c r="F20" s="7" t="str">
        <f>VLOOKUP(B20,base!$A:$XFD,5)</f>
        <v>5è3</v>
      </c>
      <c r="G20" s="7">
        <f>VLOOKUP(B20,base!$A:$XFD,7)</f>
        <v>2002</v>
      </c>
      <c r="H20" s="7">
        <f>VLOOKUP(B20,base!$A:$XFD,9)</f>
        <v>0</v>
      </c>
      <c r="I20" s="16">
        <v>16.5</v>
      </c>
    </row>
    <row r="21" spans="1:9" ht="12.75">
      <c r="A21" s="23">
        <v>19</v>
      </c>
      <c r="B21" s="7">
        <v>5126</v>
      </c>
      <c r="C21" s="7">
        <v>16</v>
      </c>
      <c r="D21" s="7" t="str">
        <f>VLOOKUP(B21,base!$A:$XFD,2)</f>
        <v>TOUTAY</v>
      </c>
      <c r="E21" s="7" t="str">
        <f>VLOOKUP(B21,base!$A:$XFD,3)</f>
        <v>Maximin</v>
      </c>
      <c r="F21" s="7" t="str">
        <f>VLOOKUP(B21,base!$A:$XFD,5)</f>
        <v>5è1</v>
      </c>
      <c r="G21" s="7">
        <f>VLOOKUP(B21,base!$A:$XFD,7)</f>
        <v>2002</v>
      </c>
      <c r="H21" s="7">
        <f>VLOOKUP(B21,base!$A:$XFD,9)</f>
        <v>0</v>
      </c>
      <c r="I21" s="16">
        <v>16.5</v>
      </c>
    </row>
    <row r="22" spans="1:9" ht="12.75">
      <c r="A22" s="23">
        <v>20</v>
      </c>
      <c r="B22" s="7">
        <v>5413</v>
      </c>
      <c r="C22" s="7">
        <v>16</v>
      </c>
      <c r="D22" s="7" t="str">
        <f>VLOOKUP(B22,base!$A:$XFD,2)</f>
        <v>GILLES</v>
      </c>
      <c r="E22" s="7" t="str">
        <f>VLOOKUP(B22,base!$A:$XFD,3)</f>
        <v>Lucas</v>
      </c>
      <c r="F22" s="7" t="str">
        <f>VLOOKUP(B22,base!$A:$XFD,5)</f>
        <v>5è4</v>
      </c>
      <c r="G22" s="7">
        <f>VLOOKUP(B22,base!$A:$XFD,7)</f>
        <v>2002</v>
      </c>
      <c r="H22" s="7">
        <f>VLOOKUP(B22,base!$A:$XFD,9)</f>
        <v>0</v>
      </c>
      <c r="I22" s="16">
        <v>16.5</v>
      </c>
    </row>
    <row r="23" spans="1:9" ht="12.75">
      <c r="A23" s="23">
        <v>21</v>
      </c>
      <c r="B23" s="7">
        <v>5210</v>
      </c>
      <c r="C23" s="7">
        <v>16</v>
      </c>
      <c r="D23" s="7" t="str">
        <f>VLOOKUP(B23,base!$A:$XFD,2)</f>
        <v>DERACHE</v>
      </c>
      <c r="E23" s="7" t="str">
        <f>VLOOKUP(B23,base!$A:$XFD,3)</f>
        <v>Cédric</v>
      </c>
      <c r="F23" s="7" t="str">
        <f>VLOOKUP(B23,base!$A:$XFD,5)</f>
        <v>5è2</v>
      </c>
      <c r="G23" s="7">
        <f>VLOOKUP(B23,base!$A:$XFD,7)</f>
        <v>2002</v>
      </c>
      <c r="H23" s="7">
        <f>VLOOKUP(B23,base!$A:$XFD,9)</f>
        <v>0</v>
      </c>
      <c r="I23" s="16">
        <v>16.5</v>
      </c>
    </row>
    <row r="24" spans="1:9" ht="12.75">
      <c r="A24" s="23">
        <v>22</v>
      </c>
      <c r="B24" s="7">
        <v>5121</v>
      </c>
      <c r="C24" s="7">
        <v>16</v>
      </c>
      <c r="D24" s="7" t="str">
        <f>VLOOKUP(B24,base!$A:$XFD,2)</f>
        <v>RECHAUX</v>
      </c>
      <c r="E24" s="7" t="str">
        <f>VLOOKUP(B24,base!$A:$XFD,3)</f>
        <v>Guillaume</v>
      </c>
      <c r="F24" s="7" t="str">
        <f>VLOOKUP(B24,base!$A:$XFD,5)</f>
        <v>5è1</v>
      </c>
      <c r="G24" s="7">
        <f>VLOOKUP(B24,base!$A:$XFD,7)</f>
        <v>2002</v>
      </c>
      <c r="H24" s="7">
        <f>VLOOKUP(B24,base!$A:$XFD,9)</f>
        <v>0</v>
      </c>
      <c r="I24" s="16">
        <v>16.5</v>
      </c>
    </row>
    <row r="25" spans="1:9" ht="12.75">
      <c r="A25" s="23">
        <v>23</v>
      </c>
      <c r="B25" s="7">
        <v>5103</v>
      </c>
      <c r="C25" s="7">
        <v>16</v>
      </c>
      <c r="D25" s="7" t="str">
        <f>VLOOKUP(B25,base!$A:$XFD,2)</f>
        <v>BEAUDONNAT</v>
      </c>
      <c r="E25" s="7" t="str">
        <f>VLOOKUP(B25,base!$A:$XFD,3)</f>
        <v>Ugo</v>
      </c>
      <c r="F25" s="7" t="str">
        <f>VLOOKUP(B25,base!$A:$XFD,5)</f>
        <v>5è1</v>
      </c>
      <c r="G25" s="7">
        <f>VLOOKUP(B25,base!$A:$XFD,7)</f>
        <v>2002</v>
      </c>
      <c r="H25" s="7">
        <f>VLOOKUP(B25,base!$A:$XFD,9)</f>
        <v>0</v>
      </c>
      <c r="I25" s="16">
        <v>16.5</v>
      </c>
    </row>
    <row r="26" spans="1:9" ht="12.75">
      <c r="A26" s="23">
        <v>24</v>
      </c>
      <c r="B26" s="7">
        <v>6401</v>
      </c>
      <c r="C26" s="7">
        <v>15.5</v>
      </c>
      <c r="D26" s="7" t="str">
        <f>VLOOKUP(B26,base!$A:$XFD,2)</f>
        <v>BAKLANOV</v>
      </c>
      <c r="E26" s="7" t="str">
        <f>VLOOKUP(B26,base!$A:$XFD,3)</f>
        <v>Harutyun</v>
      </c>
      <c r="F26" s="7" t="str">
        <f>VLOOKUP(B26,base!$A:$XFD,5)</f>
        <v>6E 4</v>
      </c>
      <c r="G26" s="7">
        <f>VLOOKUP(B26,base!$A:$XFD,7)</f>
        <v>2003</v>
      </c>
      <c r="H26" s="7">
        <f>VLOOKUP(B26,base!$A:$XFD,9)</f>
        <v>0</v>
      </c>
      <c r="I26" s="16">
        <v>16.5</v>
      </c>
    </row>
    <row r="27" spans="1:9" ht="12.75">
      <c r="A27" s="23">
        <v>25</v>
      </c>
      <c r="B27" s="7">
        <v>6601</v>
      </c>
      <c r="C27" s="7">
        <v>15.5</v>
      </c>
      <c r="D27" s="7" t="str">
        <f>VLOOKUP(B27,base!$A:$XFD,2)</f>
        <v>BERVAS</v>
      </c>
      <c r="E27" s="7" t="str">
        <f>VLOOKUP(B27,base!$A:$XFD,3)</f>
        <v>Erwann</v>
      </c>
      <c r="F27" s="7" t="str">
        <f>VLOOKUP(B27,base!$A:$XFD,5)</f>
        <v>6E 6</v>
      </c>
      <c r="G27" s="7">
        <f>VLOOKUP(B27,base!$A:$XFD,7)</f>
        <v>2003</v>
      </c>
      <c r="H27" s="7">
        <f>VLOOKUP(B27,base!$A:$XFD,9)</f>
        <v>0</v>
      </c>
      <c r="I27" s="16">
        <v>16</v>
      </c>
    </row>
    <row r="28" spans="1:9" ht="12.75">
      <c r="A28" s="23">
        <v>26</v>
      </c>
      <c r="B28" s="7">
        <v>5124</v>
      </c>
      <c r="C28" s="7">
        <v>15.5</v>
      </c>
      <c r="D28" s="7" t="str">
        <f>VLOOKUP(B28,base!$A:$XFD,2)</f>
        <v>SUBIJUS</v>
      </c>
      <c r="E28" s="7" t="str">
        <f>VLOOKUP(B28,base!$A:$XFD,3)</f>
        <v>Lucas</v>
      </c>
      <c r="F28" s="7" t="str">
        <f>VLOOKUP(B28,base!$A:$XFD,5)</f>
        <v>5è1</v>
      </c>
      <c r="G28" s="7">
        <f>VLOOKUP(B28,base!$A:$XFD,7)</f>
        <v>2002</v>
      </c>
      <c r="H28" s="7">
        <f>VLOOKUP(B28,base!$A:$XFD,9)</f>
        <v>0</v>
      </c>
      <c r="I28" s="16">
        <v>16</v>
      </c>
    </row>
    <row r="29" spans="1:9" ht="12.75">
      <c r="A29" s="23">
        <v>27</v>
      </c>
      <c r="B29" s="7">
        <v>6614</v>
      </c>
      <c r="C29" s="7">
        <v>15.5</v>
      </c>
      <c r="D29" s="7" t="str">
        <f>VLOOKUP(B29,base!$A:$XFD,2)</f>
        <v>LENFANT</v>
      </c>
      <c r="E29" s="7" t="str">
        <f>VLOOKUP(B29,base!$A:$XFD,3)</f>
        <v>Mathis</v>
      </c>
      <c r="F29" s="7" t="str">
        <f>VLOOKUP(B29,base!$A:$XFD,5)</f>
        <v>6E 6</v>
      </c>
      <c r="G29" s="7">
        <f>VLOOKUP(B29,base!$A:$XFD,7)</f>
        <v>2003</v>
      </c>
      <c r="H29" s="7">
        <f>VLOOKUP(B29,base!$A:$XFD,9)</f>
        <v>0</v>
      </c>
      <c r="I29" s="16">
        <v>16</v>
      </c>
    </row>
    <row r="30" spans="1:9" ht="12.75">
      <c r="A30" s="23">
        <v>28</v>
      </c>
      <c r="B30" s="7">
        <v>6623</v>
      </c>
      <c r="C30" s="7">
        <v>15.5</v>
      </c>
      <c r="D30" s="7" t="str">
        <f>VLOOKUP(B30,base!$A:$XFD,2)</f>
        <v>SEVIN</v>
      </c>
      <c r="E30" s="7" t="str">
        <f>VLOOKUP(B30,base!$A:$XFD,3)</f>
        <v>Antoine</v>
      </c>
      <c r="F30" s="7" t="str">
        <f>VLOOKUP(B30,base!$A:$XFD,5)</f>
        <v>6E 6</v>
      </c>
      <c r="G30" s="7">
        <f>VLOOKUP(B30,base!$A:$XFD,7)</f>
        <v>2003</v>
      </c>
      <c r="H30" s="7">
        <f>VLOOKUP(B30,base!$A:$XFD,9)</f>
        <v>0</v>
      </c>
      <c r="I30" s="16">
        <v>16</v>
      </c>
    </row>
    <row r="31" spans="1:9" ht="12.75">
      <c r="A31" s="23">
        <v>29</v>
      </c>
      <c r="B31" s="7">
        <v>5402</v>
      </c>
      <c r="C31" s="7">
        <v>15</v>
      </c>
      <c r="D31" s="7" t="str">
        <f>VLOOKUP(B31,base!$A:$XFD,2)</f>
        <v>ANDREUX</v>
      </c>
      <c r="E31" s="7" t="str">
        <f>VLOOKUP(B31,base!$A:$XFD,3)</f>
        <v>Lucas</v>
      </c>
      <c r="F31" s="7" t="str">
        <f>VLOOKUP(B31,base!$A:$XFD,5)</f>
        <v>5è4</v>
      </c>
      <c r="G31" s="7">
        <f>VLOOKUP(B31,base!$A:$XFD,7)</f>
        <v>2002</v>
      </c>
      <c r="H31" s="7">
        <f>VLOOKUP(B31,base!$A:$XFD,9)</f>
        <v>0</v>
      </c>
      <c r="I31" s="16">
        <v>16</v>
      </c>
    </row>
    <row r="32" spans="1:9" ht="12.75">
      <c r="A32" s="23">
        <v>30</v>
      </c>
      <c r="B32" s="7">
        <v>6218</v>
      </c>
      <c r="C32" s="7">
        <v>15</v>
      </c>
      <c r="D32" s="7" t="str">
        <f>VLOOKUP(B32,base!$A:$XFD,2)</f>
        <v>LECUYER</v>
      </c>
      <c r="E32" s="7" t="str">
        <f>VLOOKUP(B32,base!$A:$XFD,3)</f>
        <v>Jorris</v>
      </c>
      <c r="F32" s="7" t="str">
        <f>VLOOKUP(B32,base!$A:$XFD,5)</f>
        <v>6E 2</v>
      </c>
      <c r="G32" s="7">
        <f>VLOOKUP(B32,base!$A:$XFD,7)</f>
        <v>2003</v>
      </c>
      <c r="H32" s="7">
        <f>VLOOKUP(B32,base!$A:$XFD,9)</f>
        <v>0</v>
      </c>
      <c r="I32" s="16">
        <v>16</v>
      </c>
    </row>
    <row r="33" spans="1:9" ht="12.75">
      <c r="A33" s="23">
        <v>31</v>
      </c>
      <c r="B33" s="7">
        <v>6406</v>
      </c>
      <c r="C33" s="7">
        <v>15</v>
      </c>
      <c r="D33" s="7" t="str">
        <f>VLOOKUP(B33,base!$A:$XFD,2)</f>
        <v>DOYEN</v>
      </c>
      <c r="E33" s="7" t="str">
        <f>VLOOKUP(B33,base!$A:$XFD,3)</f>
        <v>Samuel</v>
      </c>
      <c r="F33" s="7" t="str">
        <f>VLOOKUP(B33,base!$A:$XFD,5)</f>
        <v>6E 4</v>
      </c>
      <c r="G33" s="7">
        <f>VLOOKUP(B33,base!$A:$XFD,7)</f>
        <v>2002</v>
      </c>
      <c r="H33" s="7">
        <f>VLOOKUP(B33,base!$A:$XFD,9)</f>
        <v>0</v>
      </c>
      <c r="I33" s="16">
        <v>16</v>
      </c>
    </row>
    <row r="34" spans="1:9" ht="12.75">
      <c r="A34" s="23">
        <v>32</v>
      </c>
      <c r="B34" s="7">
        <v>5411</v>
      </c>
      <c r="C34" s="7">
        <v>15</v>
      </c>
      <c r="D34" s="7" t="str">
        <f>VLOOKUP(B34,base!$A:$XFD,2)</f>
        <v>DUFOUR</v>
      </c>
      <c r="E34" s="7" t="str">
        <f>VLOOKUP(B34,base!$A:$XFD,3)</f>
        <v>Adrien</v>
      </c>
      <c r="F34" s="7" t="str">
        <f>VLOOKUP(B34,base!$A:$XFD,5)</f>
        <v>5è4</v>
      </c>
      <c r="G34" s="7">
        <f>VLOOKUP(B34,base!$A:$XFD,7)</f>
        <v>2002</v>
      </c>
      <c r="H34" s="7">
        <f>VLOOKUP(B34,base!$A:$XFD,9)</f>
        <v>0</v>
      </c>
      <c r="I34" s="16">
        <v>15.5</v>
      </c>
    </row>
    <row r="35" spans="1:9" ht="12.75">
      <c r="A35" s="23">
        <v>33</v>
      </c>
      <c r="B35" s="7">
        <v>5504</v>
      </c>
      <c r="C35" s="7">
        <v>15</v>
      </c>
      <c r="D35" s="7" t="str">
        <f>VLOOKUP(B35,base!$A:$XFD,2)</f>
        <v>BOUCHEZ</v>
      </c>
      <c r="E35" s="7" t="str">
        <f>VLOOKUP(B35,base!$A:$XFD,3)</f>
        <v>Antoine</v>
      </c>
      <c r="F35" s="7" t="str">
        <f>VLOOKUP(B35,base!$A:$XFD,5)</f>
        <v>5è5</v>
      </c>
      <c r="G35" s="7">
        <f>VLOOKUP(B35,base!$A:$XFD,7)</f>
        <v>2002</v>
      </c>
      <c r="H35" s="7">
        <f>VLOOKUP(B35,base!$A:$XFD,9)</f>
        <v>0</v>
      </c>
      <c r="I35" s="16">
        <v>15.5</v>
      </c>
    </row>
    <row r="36" spans="1:9" ht="12.75">
      <c r="A36" s="23">
        <v>34</v>
      </c>
      <c r="B36" s="7">
        <v>5523</v>
      </c>
      <c r="C36" s="7">
        <v>14.5</v>
      </c>
      <c r="D36" s="7" t="str">
        <f>VLOOKUP(B36,base!$A:$XFD,2)</f>
        <v>RANCILHAC</v>
      </c>
      <c r="E36" s="7" t="str">
        <f>VLOOKUP(B36,base!$A:$XFD,3)</f>
        <v>Joffrey</v>
      </c>
      <c r="F36" s="7" t="str">
        <f>VLOOKUP(B36,base!$A:$XFD,5)</f>
        <v>5è5</v>
      </c>
      <c r="G36" s="7">
        <f>VLOOKUP(B36,base!$A:$XFD,7)</f>
        <v>2002</v>
      </c>
      <c r="H36" s="7">
        <f>VLOOKUP(B36,base!$A:$XFD,9)</f>
        <v>0</v>
      </c>
      <c r="I36" s="16">
        <v>15.5</v>
      </c>
    </row>
    <row r="37" spans="1:11" s="28" customFormat="1" ht="12.75">
      <c r="A37" s="26">
        <v>35</v>
      </c>
      <c r="B37" s="27">
        <v>6506</v>
      </c>
      <c r="C37" s="27">
        <v>14.5</v>
      </c>
      <c r="D37" s="27" t="str">
        <f>VLOOKUP(B37,base!$A:$XFD,2)</f>
        <v>CORMIER</v>
      </c>
      <c r="E37" s="27" t="str">
        <f>VLOOKUP(B37,base!$A:$XFD,3)</f>
        <v>Hugo</v>
      </c>
      <c r="F37" s="27" t="str">
        <f>VLOOKUP(B37,base!$A:$XFD,5)</f>
        <v>6E 5</v>
      </c>
      <c r="G37" s="27">
        <f>VLOOKUP(B37,base!$A:$XFD,7)</f>
        <v>2002</v>
      </c>
      <c r="H37" s="27">
        <f>VLOOKUP(B37,base!$A:$XFD,9)</f>
        <v>0</v>
      </c>
      <c r="I37" s="28">
        <v>15.5</v>
      </c>
      <c r="J37" s="26"/>
      <c r="K37" s="26"/>
    </row>
    <row r="38" spans="1:9" ht="12.75">
      <c r="A38" s="23">
        <v>36</v>
      </c>
      <c r="B38" s="7">
        <v>6212</v>
      </c>
      <c r="C38" s="7">
        <v>14.5</v>
      </c>
      <c r="D38" s="7" t="str">
        <f>VLOOKUP(B38,base!$A:$XFD,2)</f>
        <v>EUSTACHE</v>
      </c>
      <c r="E38" s="7" t="str">
        <f>VLOOKUP(B38,base!$A:$XFD,3)</f>
        <v>Hugo</v>
      </c>
      <c r="F38" s="7" t="str">
        <f>VLOOKUP(B38,base!$A:$XFD,5)</f>
        <v>6E 2</v>
      </c>
      <c r="G38" s="7">
        <f>VLOOKUP(B38,base!$A:$XFD,7)</f>
        <v>2004</v>
      </c>
      <c r="H38" s="7">
        <f>VLOOKUP(B38,base!$A:$XFD,9)</f>
        <v>0</v>
      </c>
      <c r="I38" s="16">
        <v>15.5</v>
      </c>
    </row>
    <row r="39" spans="1:9" ht="12.75">
      <c r="A39" s="23">
        <v>37</v>
      </c>
      <c r="B39" s="7">
        <v>5425</v>
      </c>
      <c r="C39" s="7">
        <v>14.5</v>
      </c>
      <c r="D39" s="7" t="str">
        <f>VLOOKUP(B39,base!$A:$XFD,2)</f>
        <v>RIVIERE</v>
      </c>
      <c r="E39" s="7" t="str">
        <f>VLOOKUP(B39,base!$A:$XFD,3)</f>
        <v>Killian</v>
      </c>
      <c r="F39" s="7" t="str">
        <f>VLOOKUP(B39,base!$A:$XFD,5)</f>
        <v>5è4</v>
      </c>
      <c r="G39" s="7">
        <f>VLOOKUP(B39,base!$A:$XFD,7)</f>
        <v>2003</v>
      </c>
      <c r="H39" s="7">
        <f>VLOOKUP(B39,base!$A:$XFD,9)</f>
        <v>0</v>
      </c>
      <c r="I39" s="16">
        <v>15.5</v>
      </c>
    </row>
    <row r="40" spans="1:9" ht="12.75">
      <c r="A40" s="23">
        <v>38</v>
      </c>
      <c r="B40" s="7">
        <v>5204</v>
      </c>
      <c r="C40" s="7">
        <v>14.5</v>
      </c>
      <c r="D40" s="7" t="str">
        <f>VLOOKUP(B40,base!$A:$XFD,2)</f>
        <v>BERCERON</v>
      </c>
      <c r="E40" s="7" t="str">
        <f>VLOOKUP(B40,base!$A:$XFD,3)</f>
        <v>Quentin</v>
      </c>
      <c r="F40" s="7" t="str">
        <f>VLOOKUP(B40,base!$A:$XFD,5)</f>
        <v>5è2</v>
      </c>
      <c r="G40" s="7">
        <f>VLOOKUP(B40,base!$A:$XFD,7)</f>
        <v>2002</v>
      </c>
      <c r="H40" s="7">
        <f>VLOOKUP(B40,base!$A:$XFD,9)</f>
        <v>0</v>
      </c>
      <c r="I40" s="16">
        <v>15.5</v>
      </c>
    </row>
    <row r="41" spans="1:9" ht="12.75">
      <c r="A41" s="23">
        <v>39</v>
      </c>
      <c r="B41" s="7">
        <v>6605</v>
      </c>
      <c r="C41" s="7">
        <v>14</v>
      </c>
      <c r="D41" s="7" t="str">
        <f>VLOOKUP(B41,base!$A:$XFD,2)</f>
        <v>DABILLY</v>
      </c>
      <c r="E41" s="7" t="str">
        <f>VLOOKUP(B41,base!$A:$XFD,3)</f>
        <v>Thibaud</v>
      </c>
      <c r="F41" s="7" t="str">
        <f>VLOOKUP(B41,base!$A:$XFD,5)</f>
        <v>6E 6</v>
      </c>
      <c r="G41" s="7">
        <f>VLOOKUP(B41,base!$A:$XFD,7)</f>
        <v>2003</v>
      </c>
      <c r="H41" s="7">
        <f>VLOOKUP(B41,base!$A:$XFD,9)</f>
        <v>0</v>
      </c>
      <c r="I41" s="16">
        <v>15</v>
      </c>
    </row>
    <row r="42" spans="1:9" ht="12.75">
      <c r="A42" s="23">
        <v>40</v>
      </c>
      <c r="B42" s="7">
        <v>5122</v>
      </c>
      <c r="C42" s="7">
        <v>14</v>
      </c>
      <c r="D42" s="7" t="str">
        <f>VLOOKUP(B42,base!$A:$XFD,2)</f>
        <v>ROBERT</v>
      </c>
      <c r="E42" s="7" t="str">
        <f>VLOOKUP(B42,base!$A:$XFD,3)</f>
        <v>Mattéo</v>
      </c>
      <c r="F42" s="7" t="str">
        <f>VLOOKUP(B42,base!$A:$XFD,5)</f>
        <v>5è1</v>
      </c>
      <c r="G42" s="7">
        <f>VLOOKUP(B42,base!$A:$XFD,7)</f>
        <v>2003</v>
      </c>
      <c r="H42" s="7">
        <f>VLOOKUP(B42,base!$A:$XFD,9)</f>
        <v>0</v>
      </c>
      <c r="I42" s="16">
        <v>15</v>
      </c>
    </row>
    <row r="43" spans="1:9" ht="12.75">
      <c r="A43" s="23">
        <v>41</v>
      </c>
      <c r="B43" s="7">
        <v>5318</v>
      </c>
      <c r="C43" s="7">
        <v>14</v>
      </c>
      <c r="D43" s="7" t="str">
        <f>VLOOKUP(B43,base!$A:$XFD,2)</f>
        <v>LABRO</v>
      </c>
      <c r="E43" s="7" t="str">
        <f>VLOOKUP(B43,base!$A:$XFD,3)</f>
        <v>Benjamin</v>
      </c>
      <c r="F43" s="7" t="str">
        <f>VLOOKUP(B43,base!$A:$XFD,5)</f>
        <v>5è3</v>
      </c>
      <c r="G43" s="7">
        <f>VLOOKUP(B43,base!$A:$XFD,7)</f>
        <v>2002</v>
      </c>
      <c r="H43" s="7">
        <f>VLOOKUP(B43,base!$A:$XFD,9)</f>
        <v>0</v>
      </c>
      <c r="I43" s="16">
        <v>15</v>
      </c>
    </row>
    <row r="44" spans="1:9" ht="12.75">
      <c r="A44" s="23">
        <v>42</v>
      </c>
      <c r="B44" s="7">
        <v>5110</v>
      </c>
      <c r="C44" s="7">
        <v>14</v>
      </c>
      <c r="D44" s="7" t="str">
        <f>VLOOKUP(B44,base!$A:$XFD,2)</f>
        <v>DUPONT</v>
      </c>
      <c r="E44" s="7" t="str">
        <f>VLOOKUP(B44,base!$A:$XFD,3)</f>
        <v>Brice</v>
      </c>
      <c r="F44" s="7" t="str">
        <f>VLOOKUP(B44,base!$A:$XFD,5)</f>
        <v>5è1</v>
      </c>
      <c r="G44" s="7">
        <f>VLOOKUP(B44,base!$A:$XFD,7)</f>
        <v>2002</v>
      </c>
      <c r="H44" s="7">
        <f>VLOOKUP(B44,base!$A:$XFD,9)</f>
        <v>0</v>
      </c>
      <c r="I44" s="16">
        <v>15</v>
      </c>
    </row>
    <row r="45" spans="1:9" ht="12.75">
      <c r="A45" s="23">
        <v>43</v>
      </c>
      <c r="B45" s="7">
        <v>6613</v>
      </c>
      <c r="C45" s="7">
        <v>14</v>
      </c>
      <c r="D45" s="7" t="str">
        <f>VLOOKUP(B45,base!$A:$XFD,2)</f>
        <v>LE CORRE</v>
      </c>
      <c r="E45" s="7" t="str">
        <f>VLOOKUP(B45,base!$A:$XFD,3)</f>
        <v>Paul</v>
      </c>
      <c r="F45" s="7" t="str">
        <f>VLOOKUP(B45,base!$A:$XFD,5)</f>
        <v>6E 6</v>
      </c>
      <c r="G45" s="7">
        <f>VLOOKUP(B45,base!$A:$XFD,7)</f>
        <v>2003</v>
      </c>
      <c r="H45" s="7">
        <f>VLOOKUP(B45,base!$A:$XFD,9)</f>
        <v>0</v>
      </c>
      <c r="I45" s="16">
        <v>15</v>
      </c>
    </row>
    <row r="46" spans="1:9" ht="12.75">
      <c r="A46" s="23">
        <v>44</v>
      </c>
      <c r="B46" s="7">
        <v>5226</v>
      </c>
      <c r="C46" s="7">
        <v>13.5</v>
      </c>
      <c r="D46" s="7" t="str">
        <f>VLOOKUP(B46,base!$A:$XFD,2)</f>
        <v>LEMAIRE</v>
      </c>
      <c r="E46" s="7" t="str">
        <f>VLOOKUP(B46,base!$A:$XFD,3)</f>
        <v>Corentin</v>
      </c>
      <c r="F46" s="7" t="str">
        <f>VLOOKUP(B46,base!$A:$XFD,5)</f>
        <v>5è2</v>
      </c>
      <c r="G46" s="7">
        <f>VLOOKUP(B46,base!$A:$XFD,7)</f>
        <v>2003</v>
      </c>
      <c r="H46" s="7">
        <f>VLOOKUP(B46,base!$A:$XFD,9)</f>
        <v>0</v>
      </c>
      <c r="I46" s="16">
        <v>15</v>
      </c>
    </row>
    <row r="47" spans="1:9" ht="12.75">
      <c r="A47" s="23">
        <v>45</v>
      </c>
      <c r="B47" s="7">
        <v>6321</v>
      </c>
      <c r="C47" s="7">
        <v>13.5</v>
      </c>
      <c r="D47" s="7" t="str">
        <f>VLOOKUP(B47,base!$A:$XFD,2)</f>
        <v>RICHER</v>
      </c>
      <c r="E47" s="7" t="str">
        <f>VLOOKUP(B47,base!$A:$XFD,3)</f>
        <v>Maël</v>
      </c>
      <c r="F47" s="7" t="str">
        <f>VLOOKUP(B47,base!$A:$XFD,5)</f>
        <v>6E 3</v>
      </c>
      <c r="G47" s="7">
        <f>VLOOKUP(B47,base!$A:$XFD,7)</f>
        <v>2003</v>
      </c>
      <c r="H47" s="7">
        <f>VLOOKUP(B47,base!$A:$XFD,9)</f>
        <v>0</v>
      </c>
      <c r="I47" s="16">
        <v>15</v>
      </c>
    </row>
    <row r="48" spans="1:9" ht="12.75">
      <c r="A48" s="23">
        <v>46</v>
      </c>
      <c r="B48" s="7">
        <v>6603</v>
      </c>
      <c r="C48" s="7">
        <v>13.5</v>
      </c>
      <c r="D48" s="7" t="str">
        <f>VLOOKUP(B48,base!$A:$XFD,2)</f>
        <v>CHENEAU</v>
      </c>
      <c r="E48" s="7" t="str">
        <f>VLOOKUP(B48,base!$A:$XFD,3)</f>
        <v>Julien</v>
      </c>
      <c r="F48" s="7" t="str">
        <f>VLOOKUP(B48,base!$A:$XFD,5)</f>
        <v>6E 6</v>
      </c>
      <c r="G48" s="7">
        <f>VLOOKUP(B48,base!$A:$XFD,7)</f>
        <v>2003</v>
      </c>
      <c r="H48" s="7">
        <f>VLOOKUP(B48,base!$A:$XFD,9)</f>
        <v>0</v>
      </c>
      <c r="I48" s="16">
        <v>14.5</v>
      </c>
    </row>
    <row r="49" spans="1:9" ht="12.75">
      <c r="A49" s="23">
        <v>47</v>
      </c>
      <c r="B49" s="7">
        <v>6102</v>
      </c>
      <c r="C49" s="7">
        <v>13.5</v>
      </c>
      <c r="D49" s="7" t="str">
        <f>VLOOKUP(B49,base!$A:$XFD,2)</f>
        <v>BALLU</v>
      </c>
      <c r="E49" s="7" t="str">
        <f>VLOOKUP(B49,base!$A:$XFD,3)</f>
        <v>Baptiste</v>
      </c>
      <c r="F49" s="7" t="str">
        <f>VLOOKUP(B49,base!$A:$XFD,5)</f>
        <v>6E 1</v>
      </c>
      <c r="G49" s="7">
        <f>VLOOKUP(B49,base!$A:$XFD,7)</f>
        <v>2003</v>
      </c>
      <c r="H49" s="7">
        <f>VLOOKUP(B49,base!$A:$XFD,9)</f>
        <v>0</v>
      </c>
      <c r="I49" s="16">
        <v>14.5</v>
      </c>
    </row>
    <row r="50" spans="1:9" ht="12.75">
      <c r="A50" s="23">
        <v>48</v>
      </c>
      <c r="B50" s="7">
        <v>6609</v>
      </c>
      <c r="C50" s="7">
        <v>13.5</v>
      </c>
      <c r="D50" s="7" t="str">
        <f>VLOOKUP(B50,base!$A:$XFD,2)</f>
        <v>GAUTIER</v>
      </c>
      <c r="E50" s="7" t="str">
        <f>VLOOKUP(B50,base!$A:$XFD,3)</f>
        <v>Ethan</v>
      </c>
      <c r="F50" s="7" t="str">
        <f>VLOOKUP(B50,base!$A:$XFD,5)</f>
        <v>6E 6</v>
      </c>
      <c r="G50" s="7">
        <f>VLOOKUP(B50,base!$A:$XFD,7)</f>
        <v>2003</v>
      </c>
      <c r="H50" s="7">
        <f>VLOOKUP(B50,base!$A:$XFD,9)</f>
        <v>0</v>
      </c>
      <c r="I50" s="16">
        <v>14.5</v>
      </c>
    </row>
    <row r="51" spans="1:9" ht="12.75">
      <c r="A51" s="23">
        <v>49</v>
      </c>
      <c r="B51" s="7">
        <v>6116</v>
      </c>
      <c r="C51" s="7">
        <v>13</v>
      </c>
      <c r="D51" s="7" t="str">
        <f>VLOOKUP(B51,base!$A:$XFD,2)</f>
        <v>MARIE</v>
      </c>
      <c r="E51" s="7" t="str">
        <f>VLOOKUP(B51,base!$A:$XFD,3)</f>
        <v>Matéo</v>
      </c>
      <c r="F51" s="7" t="str">
        <f>VLOOKUP(B51,base!$A:$XFD,5)</f>
        <v>6E 1</v>
      </c>
      <c r="G51" s="7">
        <f>VLOOKUP(B51,base!$A:$XFD,7)</f>
        <v>2003</v>
      </c>
      <c r="H51" s="7">
        <f>VLOOKUP(B51,base!$A:$XFD,9)</f>
        <v>0</v>
      </c>
      <c r="I51" s="16">
        <v>14.5</v>
      </c>
    </row>
    <row r="52" spans="1:9" ht="12.75">
      <c r="A52" s="23">
        <v>50</v>
      </c>
      <c r="B52" s="7">
        <v>5213</v>
      </c>
      <c r="C52" s="7">
        <v>13</v>
      </c>
      <c r="D52" s="7" t="str">
        <f>VLOOKUP(B52,base!$A:$XFD,2)</f>
        <v>GOT</v>
      </c>
      <c r="E52" s="7" t="str">
        <f>VLOOKUP(B52,base!$A:$XFD,3)</f>
        <v>Firmin</v>
      </c>
      <c r="F52" s="7" t="str">
        <f>VLOOKUP(B52,base!$A:$XFD,5)</f>
        <v>5è2</v>
      </c>
      <c r="G52" s="7">
        <f>VLOOKUP(B52,base!$A:$XFD,7)</f>
        <v>2002</v>
      </c>
      <c r="H52" s="7">
        <f>VLOOKUP(B52,base!$A:$XFD,9)</f>
        <v>0</v>
      </c>
      <c r="I52" s="16">
        <v>14.5</v>
      </c>
    </row>
    <row r="53" spans="1:9" ht="12.75">
      <c r="A53" s="23">
        <v>51</v>
      </c>
      <c r="B53" s="7">
        <v>5211</v>
      </c>
      <c r="C53" s="7">
        <v>13</v>
      </c>
      <c r="D53" s="7" t="str">
        <f>VLOOKUP(B53,base!$A:$XFD,2)</f>
        <v>EKIZ</v>
      </c>
      <c r="E53" s="7" t="str">
        <f>VLOOKUP(B53,base!$A:$XFD,3)</f>
        <v>Ilhan</v>
      </c>
      <c r="F53" s="7" t="str">
        <f>VLOOKUP(B53,base!$A:$XFD,5)</f>
        <v>5è2</v>
      </c>
      <c r="G53" s="7">
        <f>VLOOKUP(B53,base!$A:$XFD,7)</f>
        <v>2002</v>
      </c>
      <c r="H53" s="7">
        <f>VLOOKUP(B53,base!$A:$XFD,9)</f>
        <v>0</v>
      </c>
      <c r="I53" s="16">
        <v>14.5</v>
      </c>
    </row>
    <row r="54" spans="1:9" ht="12.75">
      <c r="A54" s="23">
        <v>52</v>
      </c>
      <c r="B54" s="7">
        <v>6105</v>
      </c>
      <c r="C54" s="7">
        <v>13</v>
      </c>
      <c r="D54" s="7" t="str">
        <f>VLOOKUP(B54,base!$A:$XFD,2)</f>
        <v>CHESNÉ</v>
      </c>
      <c r="E54" s="7" t="str">
        <f>VLOOKUP(B54,base!$A:$XFD,3)</f>
        <v>Emilien</v>
      </c>
      <c r="F54" s="7" t="str">
        <f>VLOOKUP(B54,base!$A:$XFD,5)</f>
        <v>6E 1</v>
      </c>
      <c r="G54" s="7">
        <f>VLOOKUP(B54,base!$A:$XFD,7)</f>
        <v>2002</v>
      </c>
      <c r="H54" s="7">
        <f>VLOOKUP(B54,base!$A:$XFD,9)</f>
        <v>0</v>
      </c>
      <c r="I54" s="16">
        <v>14.5</v>
      </c>
    </row>
    <row r="55" spans="1:9" ht="12.75">
      <c r="A55" s="23">
        <v>53</v>
      </c>
      <c r="B55" s="7">
        <v>6201</v>
      </c>
      <c r="C55" s="7">
        <v>13</v>
      </c>
      <c r="D55" s="7" t="str">
        <f>VLOOKUP(B55,base!$A:$XFD,2)</f>
        <v>BIGUEREAU</v>
      </c>
      <c r="E55" s="7" t="str">
        <f>VLOOKUP(B55,base!$A:$XFD,3)</f>
        <v>Yann</v>
      </c>
      <c r="F55" s="7" t="str">
        <f>VLOOKUP(B55,base!$A:$XFD,5)</f>
        <v>6E 2</v>
      </c>
      <c r="G55" s="7">
        <f>VLOOKUP(B55,base!$A:$XFD,7)</f>
        <v>2003</v>
      </c>
      <c r="H55" s="7">
        <f>VLOOKUP(B55,base!$A:$XFD,9)</f>
        <v>0</v>
      </c>
      <c r="I55" s="16">
        <v>14</v>
      </c>
    </row>
    <row r="56" spans="1:9" ht="12.75">
      <c r="A56" s="23">
        <v>54</v>
      </c>
      <c r="B56" s="7">
        <v>6122</v>
      </c>
      <c r="C56" s="7">
        <v>12.5</v>
      </c>
      <c r="D56" s="7" t="str">
        <f>VLOOKUP(B56,base!$A:$XFD,2)</f>
        <v>POULIQUEN</v>
      </c>
      <c r="E56" s="7" t="str">
        <f>VLOOKUP(B56,base!$A:$XFD,3)</f>
        <v>Nicolas</v>
      </c>
      <c r="F56" s="7" t="str">
        <f>VLOOKUP(B56,base!$A:$XFD,5)</f>
        <v>6E 1</v>
      </c>
      <c r="G56" s="7">
        <f>VLOOKUP(B56,base!$A:$XFD,7)</f>
        <v>2003</v>
      </c>
      <c r="H56" s="7">
        <f>VLOOKUP(B56,base!$A:$XFD,9)</f>
        <v>0</v>
      </c>
      <c r="I56" s="16">
        <v>14</v>
      </c>
    </row>
    <row r="57" spans="1:9" ht="12.75">
      <c r="A57" s="23">
        <v>55</v>
      </c>
      <c r="B57" s="7">
        <v>6224</v>
      </c>
      <c r="C57" s="7">
        <v>12.5</v>
      </c>
      <c r="D57" s="7" t="str">
        <f>VLOOKUP(B57,base!$A:$XFD,2)</f>
        <v>TALATA</v>
      </c>
      <c r="E57" s="7" t="str">
        <f>VLOOKUP(B57,base!$A:$XFD,3)</f>
        <v>Kaci</v>
      </c>
      <c r="F57" s="7" t="str">
        <f>VLOOKUP(B57,base!$A:$XFD,5)</f>
        <v>6E 2</v>
      </c>
      <c r="G57" s="7">
        <f>VLOOKUP(B57,base!$A:$XFD,7)</f>
        <v>2003</v>
      </c>
      <c r="H57" s="7">
        <f>VLOOKUP(B57,base!$A:$XFD,9)</f>
        <v>0</v>
      </c>
      <c r="I57" s="16">
        <v>14</v>
      </c>
    </row>
    <row r="58" spans="1:9" ht="12.75">
      <c r="A58" s="23">
        <v>56</v>
      </c>
      <c r="B58" s="7">
        <v>6111</v>
      </c>
      <c r="C58" s="7">
        <v>12.5</v>
      </c>
      <c r="D58" s="7" t="str">
        <f>VLOOKUP(B58,base!$A:$XFD,2)</f>
        <v>JOUANNET</v>
      </c>
      <c r="E58" s="7" t="str">
        <f>VLOOKUP(B58,base!$A:$XFD,3)</f>
        <v>Rudy</v>
      </c>
      <c r="F58" s="7" t="str">
        <f>VLOOKUP(B58,base!$A:$XFD,5)</f>
        <v>6E 1</v>
      </c>
      <c r="G58" s="7">
        <f>VLOOKUP(B58,base!$A:$XFD,7)</f>
        <v>2002</v>
      </c>
      <c r="H58" s="7">
        <f>VLOOKUP(B58,base!$A:$XFD,9)</f>
        <v>0</v>
      </c>
      <c r="I58" s="16">
        <v>14</v>
      </c>
    </row>
    <row r="59" spans="1:9" ht="12.75">
      <c r="A59" s="23">
        <v>57</v>
      </c>
      <c r="B59" s="7">
        <v>5101</v>
      </c>
      <c r="C59" s="7">
        <v>12.5</v>
      </c>
      <c r="D59" s="7" t="str">
        <f>VLOOKUP(B59,base!$A:$XFD,2)</f>
        <v>ANGÉLI</v>
      </c>
      <c r="E59" s="7" t="str">
        <f>VLOOKUP(B59,base!$A:$XFD,3)</f>
        <v>Romain</v>
      </c>
      <c r="F59" s="7" t="str">
        <f>VLOOKUP(B59,base!$A:$XFD,5)</f>
        <v>5è1</v>
      </c>
      <c r="G59" s="7">
        <f>VLOOKUP(B59,base!$A:$XFD,7)</f>
        <v>2002</v>
      </c>
      <c r="H59" s="7">
        <f>VLOOKUP(B59,base!$A:$XFD,9)</f>
        <v>0</v>
      </c>
      <c r="I59" s="16">
        <v>14</v>
      </c>
    </row>
    <row r="60" spans="1:9" ht="12.75">
      <c r="A60" s="23">
        <v>58</v>
      </c>
      <c r="B60" s="7">
        <v>5206</v>
      </c>
      <c r="C60" s="7">
        <v>12.5</v>
      </c>
      <c r="D60" s="7" t="str">
        <f>VLOOKUP(B60,base!$A:$XFD,2)</f>
        <v>CASTRO PINTO</v>
      </c>
      <c r="E60" s="7" t="str">
        <f>VLOOKUP(B60,base!$A:$XFD,3)</f>
        <v>Enzo</v>
      </c>
      <c r="F60" s="7" t="str">
        <f>VLOOKUP(B60,base!$A:$XFD,5)</f>
        <v>5è2</v>
      </c>
      <c r="G60" s="7">
        <f>VLOOKUP(B60,base!$A:$XFD,7)</f>
        <v>2002</v>
      </c>
      <c r="H60" s="7">
        <f>VLOOKUP(B60,base!$A:$XFD,9)</f>
        <v>0</v>
      </c>
      <c r="I60" s="16">
        <v>14</v>
      </c>
    </row>
    <row r="61" spans="1:9" ht="12.75">
      <c r="A61" s="23">
        <v>59</v>
      </c>
      <c r="B61" s="7">
        <v>6418</v>
      </c>
      <c r="C61" s="7">
        <v>12</v>
      </c>
      <c r="D61" s="7" t="str">
        <f>VLOOKUP(B61,base!$A:$XFD,2)</f>
        <v>MILLOCHAU</v>
      </c>
      <c r="E61" s="7" t="str">
        <f>VLOOKUP(B61,base!$A:$XFD,3)</f>
        <v>Paul</v>
      </c>
      <c r="F61" s="7" t="str">
        <f>VLOOKUP(B61,base!$A:$XFD,5)</f>
        <v>6E 4</v>
      </c>
      <c r="G61" s="7">
        <f>VLOOKUP(B61,base!$A:$XFD,7)</f>
        <v>2003</v>
      </c>
      <c r="H61" s="7">
        <f>VLOOKUP(B61,base!$A:$XFD,9)</f>
        <v>0</v>
      </c>
      <c r="I61" s="16">
        <v>14</v>
      </c>
    </row>
    <row r="62" spans="1:9" ht="12.75">
      <c r="A62" s="23">
        <v>60</v>
      </c>
      <c r="B62" s="7">
        <v>5111</v>
      </c>
      <c r="C62" s="7">
        <v>12</v>
      </c>
      <c r="D62" s="7" t="str">
        <f>VLOOKUP(B62,base!$A:$XFD,2)</f>
        <v>DURAND</v>
      </c>
      <c r="E62" s="7" t="str">
        <f>VLOOKUP(B62,base!$A:$XFD,3)</f>
        <v>Laurent</v>
      </c>
      <c r="F62" s="7" t="str">
        <f>VLOOKUP(B62,base!$A:$XFD,5)</f>
        <v>5è1</v>
      </c>
      <c r="G62" s="7">
        <f>VLOOKUP(B62,base!$A:$XFD,7)</f>
        <v>2002</v>
      </c>
      <c r="H62" s="7">
        <f>VLOOKUP(B62,base!$A:$XFD,9)</f>
        <v>0</v>
      </c>
      <c r="I62" s="16">
        <v>13.5</v>
      </c>
    </row>
    <row r="63" spans="1:9" ht="12.75">
      <c r="A63" s="23">
        <v>61</v>
      </c>
      <c r="B63" s="7">
        <v>6508</v>
      </c>
      <c r="C63" s="7">
        <v>12</v>
      </c>
      <c r="D63" s="7" t="str">
        <f>VLOOKUP(B63,base!$A:$XFD,2)</f>
        <v>DECET</v>
      </c>
      <c r="E63" s="7" t="str">
        <f>VLOOKUP(B63,base!$A:$XFD,3)</f>
        <v>Alexandre</v>
      </c>
      <c r="F63" s="7" t="str">
        <f>VLOOKUP(B63,base!$A:$XFD,5)</f>
        <v>6E 5</v>
      </c>
      <c r="G63" s="7">
        <f>VLOOKUP(B63,base!$A:$XFD,7)</f>
        <v>2003</v>
      </c>
      <c r="H63" s="7">
        <f>VLOOKUP(B63,base!$A:$XFD,9)</f>
        <v>0</v>
      </c>
      <c r="I63" s="16">
        <v>13.5</v>
      </c>
    </row>
    <row r="64" spans="1:9" ht="12.75">
      <c r="A64" s="23">
        <v>62</v>
      </c>
      <c r="B64" s="7">
        <v>6205</v>
      </c>
      <c r="C64" s="7">
        <v>12</v>
      </c>
      <c r="D64" s="7" t="str">
        <f>VLOOKUP(B64,base!$A:$XFD,2)</f>
        <v>CHARRON</v>
      </c>
      <c r="E64" s="7" t="str">
        <f>VLOOKUP(B64,base!$A:$XFD,3)</f>
        <v>Matis</v>
      </c>
      <c r="F64" s="7" t="str">
        <f>VLOOKUP(B64,base!$A:$XFD,5)</f>
        <v>6E 2</v>
      </c>
      <c r="G64" s="7">
        <f>VLOOKUP(B64,base!$A:$XFD,7)</f>
        <v>2003</v>
      </c>
      <c r="H64" s="7">
        <f>VLOOKUP(B64,base!$A:$XFD,9)</f>
        <v>0</v>
      </c>
      <c r="I64" s="16">
        <v>13.5</v>
      </c>
    </row>
    <row r="65" spans="1:9" ht="12.75">
      <c r="A65" s="23">
        <v>63</v>
      </c>
      <c r="B65" s="7">
        <v>5602</v>
      </c>
      <c r="C65" s="7">
        <v>12</v>
      </c>
      <c r="D65" s="7" t="str">
        <f>VLOOKUP(B65,base!$A:$XFD,2)</f>
        <v>BREDREL</v>
      </c>
      <c r="E65" s="7" t="str">
        <f>VLOOKUP(B65,base!$A:$XFD,3)</f>
        <v>Bastien</v>
      </c>
      <c r="F65" s="7" t="str">
        <f>VLOOKUP(B65,base!$A:$XFD,5)</f>
        <v>5è6</v>
      </c>
      <c r="G65" s="7">
        <f>VLOOKUP(B65,base!$A:$XFD,7)</f>
        <v>2002</v>
      </c>
      <c r="H65" s="7">
        <f>VLOOKUP(B65,base!$A:$XFD,9)</f>
        <v>0</v>
      </c>
      <c r="I65" s="16">
        <v>13.5</v>
      </c>
    </row>
    <row r="66" spans="1:9" ht="12.75">
      <c r="A66" s="23">
        <v>64</v>
      </c>
      <c r="B66" s="7">
        <v>5517</v>
      </c>
      <c r="C66" s="7">
        <v>11.5</v>
      </c>
      <c r="D66" s="7" t="str">
        <f>VLOOKUP(B66,base!$A:$XFD,2)</f>
        <v>NAJIBE</v>
      </c>
      <c r="E66" s="7" t="str">
        <f>VLOOKUP(B66,base!$A:$XFD,3)</f>
        <v>Yassine</v>
      </c>
      <c r="F66" s="7" t="str">
        <f>VLOOKUP(B66,base!$A:$XFD,5)</f>
        <v>5è5</v>
      </c>
      <c r="G66" s="7">
        <f>VLOOKUP(B66,base!$A:$XFD,7)</f>
        <v>2002</v>
      </c>
      <c r="H66" s="7">
        <f>VLOOKUP(B66,base!$A:$XFD,9)</f>
        <v>0</v>
      </c>
      <c r="I66" s="16">
        <v>13.5</v>
      </c>
    </row>
    <row r="67" spans="1:9" ht="12.75">
      <c r="A67" s="23">
        <v>65</v>
      </c>
      <c r="B67" s="7">
        <v>6204</v>
      </c>
      <c r="C67" s="7">
        <v>11.5</v>
      </c>
      <c r="D67" s="7" t="str">
        <f>VLOOKUP(B67,base!$A:$XFD,2)</f>
        <v>CHAPELEAU</v>
      </c>
      <c r="E67" s="7" t="str">
        <f>VLOOKUP(B67,base!$A:$XFD,3)</f>
        <v>Julien</v>
      </c>
      <c r="F67" s="7" t="str">
        <f>VLOOKUP(B67,base!$A:$XFD,5)</f>
        <v>6E 2</v>
      </c>
      <c r="G67" s="7">
        <f>VLOOKUP(B67,base!$A:$XFD,7)</f>
        <v>2003</v>
      </c>
      <c r="H67" s="7">
        <f>VLOOKUP(B67,base!$A:$XFD,9)</f>
        <v>0</v>
      </c>
      <c r="I67" s="16">
        <v>13.5</v>
      </c>
    </row>
    <row r="68" spans="1:9" ht="12.75">
      <c r="A68" s="23">
        <v>66</v>
      </c>
      <c r="B68" s="7">
        <v>5609</v>
      </c>
      <c r="C68" s="7">
        <v>11.5</v>
      </c>
      <c r="D68" s="7" t="str">
        <f>VLOOKUP(B68,base!$A:$XFD,2)</f>
        <v>GASPAR</v>
      </c>
      <c r="E68" s="7" t="str">
        <f>VLOOKUP(B68,base!$A:$XFD,3)</f>
        <v>Cyril</v>
      </c>
      <c r="F68" s="7" t="str">
        <f>VLOOKUP(B68,base!$A:$XFD,5)</f>
        <v>5è6</v>
      </c>
      <c r="G68" s="7">
        <f>VLOOKUP(B68,base!$A:$XFD,7)</f>
        <v>2002</v>
      </c>
      <c r="H68" s="7">
        <f>VLOOKUP(B68,base!$A:$XFD,9)</f>
        <v>0</v>
      </c>
      <c r="I68" s="16">
        <v>13.5</v>
      </c>
    </row>
    <row r="69" spans="1:9" ht="12.75">
      <c r="A69" s="23">
        <v>67</v>
      </c>
      <c r="B69" s="7">
        <v>5219</v>
      </c>
      <c r="C69" s="7">
        <v>11.5</v>
      </c>
      <c r="D69" s="7" t="str">
        <f>VLOOKUP(B69,base!$A:$XFD,2)</f>
        <v>MARIE</v>
      </c>
      <c r="E69" s="7" t="str">
        <f>VLOOKUP(B69,base!$A:$XFD,3)</f>
        <v>Lucas</v>
      </c>
      <c r="F69" s="7" t="str">
        <f>VLOOKUP(B69,base!$A:$XFD,5)</f>
        <v>5è2</v>
      </c>
      <c r="G69" s="7">
        <f>VLOOKUP(B69,base!$A:$XFD,7)</f>
        <v>2002</v>
      </c>
      <c r="H69" s="7">
        <f>VLOOKUP(B69,base!$A:$XFD,9)</f>
        <v>0</v>
      </c>
      <c r="I69" s="16">
        <v>13</v>
      </c>
    </row>
    <row r="70" spans="1:9" ht="12.75">
      <c r="A70" s="23">
        <v>68</v>
      </c>
      <c r="B70" s="7">
        <v>6107</v>
      </c>
      <c r="C70" s="7">
        <v>11.5</v>
      </c>
      <c r="D70" s="7" t="str">
        <f>VLOOKUP(B70,base!$A:$XFD,2)</f>
        <v>DELARUE</v>
      </c>
      <c r="E70" s="7" t="str">
        <f>VLOOKUP(B70,base!$A:$XFD,3)</f>
        <v>Romain</v>
      </c>
      <c r="F70" s="7" t="str">
        <f>VLOOKUP(B70,base!$A:$XFD,5)</f>
        <v>6E 1</v>
      </c>
      <c r="G70" s="7">
        <f>VLOOKUP(B70,base!$A:$XFD,7)</f>
        <v>2003</v>
      </c>
      <c r="H70" s="7">
        <f>VLOOKUP(B70,base!$A:$XFD,9)</f>
        <v>0</v>
      </c>
      <c r="I70" s="16">
        <v>13</v>
      </c>
    </row>
    <row r="71" spans="1:9" ht="12.75">
      <c r="A71" s="23">
        <v>69</v>
      </c>
      <c r="B71" s="7">
        <v>5310</v>
      </c>
      <c r="C71" s="7">
        <v>11</v>
      </c>
      <c r="D71" s="7" t="str">
        <f>VLOOKUP(B71,base!$A:$XFD,2)</f>
        <v>FAILLET</v>
      </c>
      <c r="E71" s="7" t="str">
        <f>VLOOKUP(B71,base!$A:$XFD,3)</f>
        <v>Enzo</v>
      </c>
      <c r="F71" s="7" t="str">
        <f>VLOOKUP(B71,base!$A:$XFD,5)</f>
        <v>5è3</v>
      </c>
      <c r="G71" s="7">
        <f>VLOOKUP(B71,base!$A:$XFD,7)</f>
        <v>2002</v>
      </c>
      <c r="H71" s="7">
        <f>VLOOKUP(B71,base!$A:$XFD,9)</f>
        <v>0</v>
      </c>
      <c r="I71" s="16">
        <v>13</v>
      </c>
    </row>
    <row r="72" spans="1:9" ht="12.75">
      <c r="A72" s="23">
        <v>70</v>
      </c>
      <c r="B72" s="7">
        <v>6519</v>
      </c>
      <c r="C72" s="7">
        <v>11</v>
      </c>
      <c r="D72" s="7" t="str">
        <f>VLOOKUP(B72,base!$A:$XFD,2)</f>
        <v>LECOURT-XIBÉRAS</v>
      </c>
      <c r="E72" s="7" t="str">
        <f>VLOOKUP(B72,base!$A:$XFD,3)</f>
        <v>Clément</v>
      </c>
      <c r="F72" s="7" t="str">
        <f>VLOOKUP(B72,base!$A:$XFD,5)</f>
        <v>6E 5</v>
      </c>
      <c r="G72" s="7">
        <f>VLOOKUP(B72,base!$A:$XFD,7)</f>
        <v>2004</v>
      </c>
      <c r="H72" s="7">
        <f>VLOOKUP(B72,base!$A:$XFD,9)</f>
        <v>0</v>
      </c>
      <c r="I72" s="16">
        <v>13</v>
      </c>
    </row>
    <row r="73" spans="1:9" ht="12.75">
      <c r="A73" s="23">
        <v>71</v>
      </c>
      <c r="B73" s="7">
        <v>6217</v>
      </c>
      <c r="C73" s="7">
        <v>11</v>
      </c>
      <c r="D73" s="7" t="str">
        <f>VLOOKUP(B73,base!$A:$XFD,2)</f>
        <v>LAURENT</v>
      </c>
      <c r="E73" s="7" t="str">
        <f>VLOOKUP(B73,base!$A:$XFD,3)</f>
        <v>Antonin</v>
      </c>
      <c r="F73" s="7" t="str">
        <f>VLOOKUP(B73,base!$A:$XFD,5)</f>
        <v>6E 2</v>
      </c>
      <c r="G73" s="7">
        <f>VLOOKUP(B73,base!$A:$XFD,7)</f>
        <v>2003</v>
      </c>
      <c r="H73" s="7">
        <f>VLOOKUP(B73,base!$A:$XFD,9)</f>
        <v>0</v>
      </c>
      <c r="I73" s="16">
        <v>13</v>
      </c>
    </row>
    <row r="74" spans="1:9" ht="12.75">
      <c r="A74" s="23">
        <v>72</v>
      </c>
      <c r="B74" s="7">
        <v>6604</v>
      </c>
      <c r="C74" s="7">
        <v>11</v>
      </c>
      <c r="D74" s="7" t="str">
        <f>VLOOKUP(B74,base!$A:$XFD,2)</f>
        <v>CHESNEAU</v>
      </c>
      <c r="E74" s="7" t="str">
        <f>VLOOKUP(B74,base!$A:$XFD,3)</f>
        <v>Charly</v>
      </c>
      <c r="F74" s="7" t="str">
        <f>VLOOKUP(B74,base!$A:$XFD,5)</f>
        <v>6E 6</v>
      </c>
      <c r="G74" s="7">
        <f>VLOOKUP(B74,base!$A:$XFD,7)</f>
        <v>2003</v>
      </c>
      <c r="H74" s="7">
        <f>VLOOKUP(B74,base!$A:$XFD,9)</f>
        <v>0</v>
      </c>
      <c r="I74" s="16">
        <v>13</v>
      </c>
    </row>
    <row r="75" spans="1:9" ht="12.75">
      <c r="A75" s="23">
        <v>73</v>
      </c>
      <c r="B75" s="7">
        <v>5304</v>
      </c>
      <c r="C75" s="7">
        <v>11</v>
      </c>
      <c r="D75" s="7" t="str">
        <f>VLOOKUP(B75,base!$A:$XFD,2)</f>
        <v>BLATRY</v>
      </c>
      <c r="E75" s="7" t="str">
        <f>VLOOKUP(B75,base!$A:$XFD,3)</f>
        <v>Nolan</v>
      </c>
      <c r="F75" s="7" t="str">
        <f>VLOOKUP(B75,base!$A:$XFD,5)</f>
        <v>5è3</v>
      </c>
      <c r="G75" s="7">
        <f>VLOOKUP(B75,base!$A:$XFD,7)</f>
        <v>2002</v>
      </c>
      <c r="H75" s="7">
        <f>VLOOKUP(B75,base!$A:$XFD,9)</f>
        <v>0</v>
      </c>
      <c r="I75" s="16">
        <v>13</v>
      </c>
    </row>
    <row r="76" spans="1:9" ht="12.75">
      <c r="A76" s="23">
        <v>74</v>
      </c>
      <c r="B76" s="7">
        <v>5116</v>
      </c>
      <c r="C76" s="7">
        <v>10.5</v>
      </c>
      <c r="D76" s="7" t="str">
        <f>VLOOKUP(B76,base!$A:$XFD,2)</f>
        <v>LOISEAU</v>
      </c>
      <c r="E76" s="7" t="str">
        <f>VLOOKUP(B76,base!$A:$XFD,3)</f>
        <v>Renan</v>
      </c>
      <c r="F76" s="7" t="str">
        <f>VLOOKUP(B76,base!$A:$XFD,5)</f>
        <v>5è1</v>
      </c>
      <c r="G76" s="7">
        <f>VLOOKUP(B76,base!$A:$XFD,7)</f>
        <v>2002</v>
      </c>
      <c r="H76" s="7">
        <f>VLOOKUP(B76,base!$A:$XFD,9)</f>
        <v>0</v>
      </c>
      <c r="I76" s="16">
        <v>12.5</v>
      </c>
    </row>
    <row r="77" spans="1:9" ht="12.75">
      <c r="A77" s="23">
        <v>75</v>
      </c>
      <c r="B77" s="7">
        <v>5119</v>
      </c>
      <c r="C77" s="7">
        <v>10.5</v>
      </c>
      <c r="D77" s="7" t="str">
        <f>VLOOKUP(B77,base!$A:$XFD,2)</f>
        <v>MORTIER</v>
      </c>
      <c r="E77" s="7" t="str">
        <f>VLOOKUP(B77,base!$A:$XFD,3)</f>
        <v>Matthéo</v>
      </c>
      <c r="F77" s="7" t="str">
        <f>VLOOKUP(B77,base!$A:$XFD,5)</f>
        <v>5è1</v>
      </c>
      <c r="G77" s="7">
        <f>VLOOKUP(B77,base!$A:$XFD,7)</f>
        <v>2002</v>
      </c>
      <c r="H77" s="7">
        <f>VLOOKUP(B77,base!$A:$XFD,9)</f>
        <v>0</v>
      </c>
      <c r="I77" s="16">
        <v>12.5</v>
      </c>
    </row>
    <row r="78" spans="1:9" ht="12.75">
      <c r="A78" s="23">
        <v>76</v>
      </c>
      <c r="B78" s="7">
        <v>6615</v>
      </c>
      <c r="C78" s="7">
        <v>10.5</v>
      </c>
      <c r="D78" s="7" t="str">
        <f>VLOOKUP(B78,base!$A:$XFD,2)</f>
        <v>LETAILLIEUR</v>
      </c>
      <c r="E78" s="7" t="str">
        <f>VLOOKUP(B78,base!$A:$XFD,3)</f>
        <v>Bastien</v>
      </c>
      <c r="F78" s="7" t="str">
        <f>VLOOKUP(B78,base!$A:$XFD,5)</f>
        <v>6E 6</v>
      </c>
      <c r="G78" s="7">
        <f>VLOOKUP(B78,base!$A:$XFD,7)</f>
        <v>2002</v>
      </c>
      <c r="H78" s="7">
        <f>VLOOKUP(B78,base!$A:$XFD,9)</f>
        <v>0</v>
      </c>
      <c r="I78" s="16">
        <v>12.5</v>
      </c>
    </row>
    <row r="79" spans="1:9" ht="12.75">
      <c r="A79" s="23">
        <v>77</v>
      </c>
      <c r="B79" s="7">
        <v>5410</v>
      </c>
      <c r="C79" s="7">
        <v>10.5</v>
      </c>
      <c r="D79" s="7" t="str">
        <f>VLOOKUP(B79,base!$A:$XFD,2)</f>
        <v>DEROUARD</v>
      </c>
      <c r="E79" s="7" t="str">
        <f>VLOOKUP(B79,base!$A:$XFD,3)</f>
        <v>Fabien</v>
      </c>
      <c r="F79" s="7" t="str">
        <f>VLOOKUP(B79,base!$A:$XFD,5)</f>
        <v>5è4</v>
      </c>
      <c r="G79" s="7">
        <f>VLOOKUP(B79,base!$A:$XFD,7)</f>
        <v>2002</v>
      </c>
      <c r="H79" s="7">
        <f>VLOOKUP(B79,base!$A:$XFD,9)</f>
        <v>0</v>
      </c>
      <c r="I79" s="16">
        <v>12.5</v>
      </c>
    </row>
    <row r="80" spans="1:9" ht="12.75">
      <c r="A80" s="23">
        <v>78</v>
      </c>
      <c r="B80" s="7">
        <v>5622</v>
      </c>
      <c r="C80" s="7">
        <v>10.5</v>
      </c>
      <c r="D80" s="7" t="str">
        <f>VLOOKUP(B80,base!$A:$XFD,2)</f>
        <v>SAUVAGERE</v>
      </c>
      <c r="E80" s="7" t="str">
        <f>VLOOKUP(B80,base!$A:$XFD,3)</f>
        <v>Matthéo</v>
      </c>
      <c r="F80" s="7" t="str">
        <f>VLOOKUP(B80,base!$A:$XFD,5)</f>
        <v>5è6</v>
      </c>
      <c r="G80" s="7">
        <f>VLOOKUP(B80,base!$A:$XFD,7)</f>
        <v>2002</v>
      </c>
      <c r="H80" s="7">
        <f>VLOOKUP(B80,base!$A:$XFD,9)</f>
        <v>0</v>
      </c>
      <c r="I80" s="16">
        <v>12.5</v>
      </c>
    </row>
    <row r="81" spans="1:9" ht="12.75">
      <c r="A81" s="23">
        <v>79</v>
      </c>
      <c r="B81" s="7">
        <v>5109</v>
      </c>
      <c r="C81" s="7">
        <v>10</v>
      </c>
      <c r="D81" s="7" t="str">
        <f>VLOOKUP(B81,base!$A:$XFD,2)</f>
        <v>DELAUNAY</v>
      </c>
      <c r="E81" s="7" t="str">
        <f>VLOOKUP(B81,base!$A:$XFD,3)</f>
        <v>Gregor</v>
      </c>
      <c r="F81" s="7" t="str">
        <f>VLOOKUP(B81,base!$A:$XFD,5)</f>
        <v>5è1</v>
      </c>
      <c r="G81" s="7">
        <f>VLOOKUP(B81,base!$A:$XFD,7)</f>
        <v>2002</v>
      </c>
      <c r="H81" s="7">
        <f>VLOOKUP(B81,base!$A:$XFD,9)</f>
        <v>0</v>
      </c>
      <c r="I81" s="16">
        <v>12.5</v>
      </c>
    </row>
    <row r="82" spans="1:9" ht="12.75">
      <c r="A82" s="23">
        <v>80</v>
      </c>
      <c r="B82" s="7">
        <v>6526</v>
      </c>
      <c r="C82" s="7">
        <v>10</v>
      </c>
      <c r="D82" s="7" t="str">
        <f>VLOOKUP(B82,base!$A:$XFD,2)</f>
        <v>VANNIER</v>
      </c>
      <c r="E82" s="7" t="str">
        <f>VLOOKUP(B82,base!$A:$XFD,3)</f>
        <v>Corentin</v>
      </c>
      <c r="F82" s="7" t="str">
        <f>VLOOKUP(B82,base!$A:$XFD,5)</f>
        <v>6E 5</v>
      </c>
      <c r="G82" s="7">
        <f>VLOOKUP(B82,base!$A:$XFD,7)</f>
        <v>2003</v>
      </c>
      <c r="H82" s="7">
        <f>VLOOKUP(B82,base!$A:$XFD,9)</f>
        <v>0</v>
      </c>
      <c r="I82" s="16">
        <v>12.5</v>
      </c>
    </row>
    <row r="83" spans="1:9" ht="12.75">
      <c r="A83" s="23">
        <v>81</v>
      </c>
      <c r="B83" s="7">
        <v>5201</v>
      </c>
      <c r="C83" s="7">
        <v>10</v>
      </c>
      <c r="D83" s="7" t="str">
        <f>VLOOKUP(B83,base!$A:$XFD,2)</f>
        <v>AMOURA</v>
      </c>
      <c r="E83" s="7" t="str">
        <f>VLOOKUP(B83,base!$A:$XFD,3)</f>
        <v>Salim</v>
      </c>
      <c r="F83" s="7" t="str">
        <f>VLOOKUP(B83,base!$A:$XFD,5)</f>
        <v>5è2</v>
      </c>
      <c r="G83" s="7">
        <f>VLOOKUP(B83,base!$A:$XFD,7)</f>
        <v>2002</v>
      </c>
      <c r="H83" s="7">
        <f>VLOOKUP(B83,base!$A:$XFD,9)</f>
        <v>0</v>
      </c>
      <c r="I83" s="16">
        <v>12</v>
      </c>
    </row>
    <row r="84" spans="1:9" ht="12.75">
      <c r="A84" s="23">
        <v>82</v>
      </c>
      <c r="B84" s="7">
        <v>6606</v>
      </c>
      <c r="C84" s="7">
        <v>10</v>
      </c>
      <c r="D84" s="7" t="str">
        <f>VLOOKUP(B84,base!$A:$XFD,2)</f>
        <v>DE ALMEIDA</v>
      </c>
      <c r="E84" s="7" t="str">
        <f>VLOOKUP(B84,base!$A:$XFD,3)</f>
        <v>Hugo</v>
      </c>
      <c r="F84" s="7" t="str">
        <f>VLOOKUP(B84,base!$A:$XFD,5)</f>
        <v>6E 6</v>
      </c>
      <c r="G84" s="7">
        <f>VLOOKUP(B84,base!$A:$XFD,7)</f>
        <v>2003</v>
      </c>
      <c r="H84" s="7">
        <f>VLOOKUP(B84,base!$A:$XFD,9)</f>
        <v>0</v>
      </c>
      <c r="I84" s="16">
        <v>12</v>
      </c>
    </row>
    <row r="85" spans="1:9" ht="12.75">
      <c r="A85" s="23">
        <v>83</v>
      </c>
      <c r="B85" s="7">
        <v>6421</v>
      </c>
      <c r="C85" s="7">
        <v>10</v>
      </c>
      <c r="D85" s="7" t="str">
        <f>VLOOKUP(B85,base!$A:$XFD,2)</f>
        <v>POULAIN</v>
      </c>
      <c r="E85" s="7" t="str">
        <f>VLOOKUP(B85,base!$A:$XFD,3)</f>
        <v>Oxence</v>
      </c>
      <c r="F85" s="7" t="str">
        <f>VLOOKUP(B85,base!$A:$XFD,5)</f>
        <v>6E 4</v>
      </c>
      <c r="G85" s="7">
        <f>VLOOKUP(B85,base!$A:$XFD,7)</f>
        <v>2003</v>
      </c>
      <c r="H85" s="7">
        <f>VLOOKUP(B85,base!$A:$XFD,9)</f>
        <v>0</v>
      </c>
      <c r="I85" s="16">
        <v>12</v>
      </c>
    </row>
    <row r="86" spans="1:9" ht="12.75">
      <c r="A86" s="23">
        <v>84</v>
      </c>
      <c r="B86" s="7">
        <v>5303</v>
      </c>
      <c r="C86" s="7">
        <v>9.5</v>
      </c>
      <c r="D86" s="7" t="str">
        <f>VLOOKUP(B86,base!$A:$XFD,2)</f>
        <v>BILLARD</v>
      </c>
      <c r="E86" s="7" t="str">
        <f>VLOOKUP(B86,base!$A:$XFD,3)</f>
        <v>Maxime</v>
      </c>
      <c r="F86" s="7" t="str">
        <f>VLOOKUP(B86,base!$A:$XFD,5)</f>
        <v>5è3</v>
      </c>
      <c r="G86" s="7">
        <f>VLOOKUP(B86,base!$A:$XFD,7)</f>
        <v>2002</v>
      </c>
      <c r="H86" s="7">
        <f>VLOOKUP(B86,base!$A:$XFD,9)</f>
        <v>0</v>
      </c>
      <c r="I86" s="16">
        <v>12</v>
      </c>
    </row>
    <row r="87" spans="1:9" ht="12.75">
      <c r="A87" s="23">
        <v>85</v>
      </c>
      <c r="B87" s="7">
        <v>5107</v>
      </c>
      <c r="C87" s="7">
        <v>9.5</v>
      </c>
      <c r="D87" s="7" t="str">
        <f>VLOOKUP(B87,base!$A:$XFD,2)</f>
        <v>CORMIER</v>
      </c>
      <c r="E87" s="7" t="str">
        <f>VLOOKUP(B87,base!$A:$XFD,3)</f>
        <v>Martin</v>
      </c>
      <c r="F87" s="7" t="str">
        <f>VLOOKUP(B87,base!$A:$XFD,5)</f>
        <v>5è1</v>
      </c>
      <c r="G87" s="7">
        <f>VLOOKUP(B87,base!$A:$XFD,7)</f>
        <v>2002</v>
      </c>
      <c r="H87" s="7">
        <f>VLOOKUP(B87,base!$A:$XFD,9)</f>
        <v>0</v>
      </c>
      <c r="I87" s="16">
        <v>12</v>
      </c>
    </row>
    <row r="88" spans="1:9" ht="12.75">
      <c r="A88" s="23">
        <v>86</v>
      </c>
      <c r="B88" s="7">
        <v>5325</v>
      </c>
      <c r="C88" s="7">
        <v>9.5</v>
      </c>
      <c r="D88" s="7" t="str">
        <f>VLOOKUP(B88,base!$A:$XFD,2)</f>
        <v>VILLEZ</v>
      </c>
      <c r="E88" s="7" t="str">
        <f>VLOOKUP(B88,base!$A:$XFD,3)</f>
        <v>Gabin</v>
      </c>
      <c r="F88" s="7" t="str">
        <f>VLOOKUP(B88,base!$A:$XFD,5)</f>
        <v>5è3</v>
      </c>
      <c r="G88" s="7">
        <f>VLOOKUP(B88,base!$A:$XFD,7)</f>
        <v>2002</v>
      </c>
      <c r="H88" s="7">
        <f>VLOOKUP(B88,base!$A:$XFD,9)</f>
        <v>0</v>
      </c>
      <c r="I88" s="16">
        <v>12</v>
      </c>
    </row>
    <row r="89" spans="1:9" ht="12.75">
      <c r="A89" s="23">
        <v>87</v>
      </c>
      <c r="B89" s="7">
        <v>5306</v>
      </c>
      <c r="C89" s="7">
        <v>9.5</v>
      </c>
      <c r="D89" s="7" t="str">
        <f>VLOOKUP(B89,base!$A:$XFD,2)</f>
        <v>BOUCHET</v>
      </c>
      <c r="E89" s="7" t="str">
        <f>VLOOKUP(B89,base!$A:$XFD,3)</f>
        <v>Charles</v>
      </c>
      <c r="F89" s="7" t="str">
        <f>VLOOKUP(B89,base!$A:$XFD,5)</f>
        <v>5è3</v>
      </c>
      <c r="G89" s="7">
        <f>VLOOKUP(B89,base!$A:$XFD,7)</f>
        <v>2002</v>
      </c>
      <c r="H89" s="7">
        <f>VLOOKUP(B89,base!$A:$XFD,9)</f>
        <v>0</v>
      </c>
      <c r="I89" s="16">
        <v>12</v>
      </c>
    </row>
    <row r="90" spans="1:9" ht="12.75">
      <c r="A90" s="23">
        <v>88</v>
      </c>
      <c r="B90" s="7">
        <v>6412</v>
      </c>
      <c r="C90" s="7">
        <v>9.5</v>
      </c>
      <c r="D90" s="7" t="str">
        <f>VLOOKUP(B90,base!$A:$XFD,2)</f>
        <v>JOUDINAUD</v>
      </c>
      <c r="E90" s="7" t="str">
        <f>VLOOKUP(B90,base!$A:$XFD,3)</f>
        <v>Maxime</v>
      </c>
      <c r="F90" s="7" t="str">
        <f>VLOOKUP(B90,base!$A:$XFD,5)</f>
        <v>6E 4</v>
      </c>
      <c r="G90" s="7">
        <f>VLOOKUP(B90,base!$A:$XFD,7)</f>
        <v>2003</v>
      </c>
      <c r="H90" s="7">
        <f>VLOOKUP(B90,base!$A:$XFD,9)</f>
        <v>0</v>
      </c>
      <c r="I90" s="16">
        <v>11.5</v>
      </c>
    </row>
    <row r="91" spans="1:9" ht="12.75">
      <c r="A91" s="23">
        <v>89</v>
      </c>
      <c r="B91" s="7">
        <v>5424</v>
      </c>
      <c r="C91" s="7">
        <v>9</v>
      </c>
      <c r="D91" s="7" t="str">
        <f>VLOOKUP(B91,base!$A:$XFD,2)</f>
        <v>RAMSAMY</v>
      </c>
      <c r="E91" s="7" t="str">
        <f>VLOOKUP(B91,base!$A:$XFD,3)</f>
        <v>Charles-Eliot</v>
      </c>
      <c r="F91" s="7" t="str">
        <f>VLOOKUP(B91,base!$A:$XFD,5)</f>
        <v>5è4</v>
      </c>
      <c r="G91" s="7">
        <f>VLOOKUP(B91,base!$A:$XFD,7)</f>
        <v>2002</v>
      </c>
      <c r="H91" s="7">
        <f>VLOOKUP(B91,base!$A:$XFD,9)</f>
        <v>0</v>
      </c>
      <c r="I91" s="16">
        <v>11.5</v>
      </c>
    </row>
    <row r="92" spans="1:9" ht="12.75">
      <c r="A92" s="23">
        <v>90</v>
      </c>
      <c r="B92" s="7">
        <v>5510</v>
      </c>
      <c r="C92" s="7">
        <v>9</v>
      </c>
      <c r="D92" s="7" t="str">
        <f>VLOOKUP(B92,base!$A:$XFD,2)</f>
        <v>JOLY</v>
      </c>
      <c r="E92" s="7" t="str">
        <f>VLOOKUP(B92,base!$A:$XFD,3)</f>
        <v>Adam</v>
      </c>
      <c r="F92" s="7" t="str">
        <f>VLOOKUP(B92,base!$A:$XFD,5)</f>
        <v>5è5</v>
      </c>
      <c r="G92" s="7">
        <f>VLOOKUP(B92,base!$A:$XFD,7)</f>
        <v>2002</v>
      </c>
      <c r="H92" s="7">
        <f>VLOOKUP(B92,base!$A:$XFD,9)</f>
        <v>0</v>
      </c>
      <c r="I92" s="16">
        <v>11.5</v>
      </c>
    </row>
    <row r="93" spans="1:9" ht="12.75">
      <c r="A93" s="23">
        <v>91</v>
      </c>
      <c r="B93" s="7">
        <v>6219</v>
      </c>
      <c r="C93" s="7">
        <v>9</v>
      </c>
      <c r="D93" s="7" t="str">
        <f>VLOOKUP(B93,base!$A:$XFD,2)</f>
        <v>LEROUX</v>
      </c>
      <c r="E93" s="7" t="str">
        <f>VLOOKUP(B93,base!$A:$XFD,3)</f>
        <v>Yann</v>
      </c>
      <c r="F93" s="7" t="str">
        <f>VLOOKUP(B93,base!$A:$XFD,5)</f>
        <v>6E 2</v>
      </c>
      <c r="G93" s="7">
        <f>VLOOKUP(B93,base!$A:$XFD,7)</f>
        <v>2003</v>
      </c>
      <c r="H93" s="7">
        <f>VLOOKUP(B93,base!$A:$XFD,9)</f>
        <v>0</v>
      </c>
      <c r="I93" s="16">
        <v>11.5</v>
      </c>
    </row>
    <row r="94" spans="1:9" ht="12.75">
      <c r="A94" s="23">
        <v>92</v>
      </c>
      <c r="B94" s="7">
        <v>5205</v>
      </c>
      <c r="C94" s="7">
        <v>9</v>
      </c>
      <c r="D94" s="7" t="str">
        <f>VLOOKUP(B94,base!$A:$XFD,2)</f>
        <v>BRIGARDIS</v>
      </c>
      <c r="E94" s="7" t="str">
        <f>VLOOKUP(B94,base!$A:$XFD,3)</f>
        <v>Thomas</v>
      </c>
      <c r="F94" s="7" t="str">
        <f>VLOOKUP(B94,base!$A:$XFD,5)</f>
        <v>5è2</v>
      </c>
      <c r="G94" s="7">
        <f>VLOOKUP(B94,base!$A:$XFD,7)</f>
        <v>2001</v>
      </c>
      <c r="H94" s="7">
        <f>VLOOKUP(B94,base!$A:$XFD,9)</f>
        <v>0</v>
      </c>
      <c r="I94" s="16">
        <v>11.5</v>
      </c>
    </row>
    <row r="95" spans="1:9" ht="12.75">
      <c r="A95" s="23">
        <v>93</v>
      </c>
      <c r="B95" s="7">
        <v>6509</v>
      </c>
      <c r="C95" s="7">
        <v>9</v>
      </c>
      <c r="D95" s="7" t="str">
        <f>VLOOKUP(B95,base!$A:$XFD,2)</f>
        <v>DURAND</v>
      </c>
      <c r="E95" s="7" t="str">
        <f>VLOOKUP(B95,base!$A:$XFD,3)</f>
        <v>Armand</v>
      </c>
      <c r="F95" s="7" t="str">
        <f>VLOOKUP(B95,base!$A:$XFD,5)</f>
        <v>6E 5</v>
      </c>
      <c r="G95" s="7">
        <f>VLOOKUP(B95,base!$A:$XFD,7)</f>
        <v>2002</v>
      </c>
      <c r="H95" s="7">
        <f>VLOOKUP(B95,base!$A:$XFD,9)</f>
        <v>0</v>
      </c>
      <c r="I95" s="16">
        <v>11.5</v>
      </c>
    </row>
    <row r="96" spans="1:9" ht="12.75">
      <c r="A96" s="23">
        <v>94</v>
      </c>
      <c r="B96" s="7">
        <v>5414</v>
      </c>
      <c r="C96" s="7">
        <v>8.5</v>
      </c>
      <c r="D96" s="7" t="str">
        <f>VLOOKUP(B96,base!$A:$XFD,2)</f>
        <v>GOUSSU</v>
      </c>
      <c r="E96" s="7" t="str">
        <f>VLOOKUP(B96,base!$A:$XFD,3)</f>
        <v>Romain</v>
      </c>
      <c r="F96" s="7" t="str">
        <f>VLOOKUP(B96,base!$A:$XFD,5)</f>
        <v>5è4</v>
      </c>
      <c r="G96" s="7">
        <f>VLOOKUP(B96,base!$A:$XFD,7)</f>
        <v>2002</v>
      </c>
      <c r="H96" s="7">
        <f>VLOOKUP(B96,base!$A:$XFD,9)</f>
        <v>0</v>
      </c>
      <c r="I96" s="16">
        <v>11.5</v>
      </c>
    </row>
    <row r="97" spans="1:9" ht="12.75">
      <c r="A97" s="23">
        <v>95</v>
      </c>
      <c r="B97" s="7">
        <v>5217</v>
      </c>
      <c r="C97" s="7">
        <v>8.5</v>
      </c>
      <c r="D97" s="7" t="str">
        <f>VLOOKUP(B97,base!$A:$XFD,2)</f>
        <v>LEBRUN</v>
      </c>
      <c r="E97" s="7" t="str">
        <f>VLOOKUP(B97,base!$A:$XFD,3)</f>
        <v>Calvin</v>
      </c>
      <c r="F97" s="7" t="str">
        <f>VLOOKUP(B97,base!$A:$XFD,5)</f>
        <v>5è2</v>
      </c>
      <c r="G97" s="7">
        <f>VLOOKUP(B97,base!$A:$XFD,7)</f>
        <v>2002</v>
      </c>
      <c r="H97" s="7">
        <f>VLOOKUP(B97,base!$A:$XFD,9)</f>
        <v>0</v>
      </c>
      <c r="I97" s="16">
        <v>11</v>
      </c>
    </row>
    <row r="98" spans="1:9" ht="12.75">
      <c r="A98" s="23">
        <v>96</v>
      </c>
      <c r="B98" s="7">
        <v>6424</v>
      </c>
      <c r="C98" s="7">
        <v>8.5</v>
      </c>
      <c r="D98" s="7" t="str">
        <f>VLOOKUP(B98,base!$A:$XFD,2)</f>
        <v>RULLIER</v>
      </c>
      <c r="E98" s="7" t="str">
        <f>VLOOKUP(B98,base!$A:$XFD,3)</f>
        <v>Gillian</v>
      </c>
      <c r="F98" s="7" t="str">
        <f>VLOOKUP(B98,base!$A:$XFD,5)</f>
        <v>6E 4</v>
      </c>
      <c r="G98" s="7">
        <f>VLOOKUP(B98,base!$A:$XFD,7)</f>
        <v>2003</v>
      </c>
      <c r="H98" s="7">
        <f>VLOOKUP(B98,base!$A:$XFD,9)</f>
        <v>0</v>
      </c>
      <c r="I98" s="16">
        <v>11</v>
      </c>
    </row>
    <row r="99" spans="1:9" ht="12.75">
      <c r="A99" s="23">
        <v>97</v>
      </c>
      <c r="B99" s="7">
        <v>6306</v>
      </c>
      <c r="C99" s="7">
        <v>8.5</v>
      </c>
      <c r="D99" s="7" t="str">
        <f>VLOOKUP(B99,base!$A:$XFD,2)</f>
        <v>DISS</v>
      </c>
      <c r="E99" s="7" t="str">
        <f>VLOOKUP(B99,base!$A:$XFD,3)</f>
        <v>Thomas</v>
      </c>
      <c r="F99" s="7" t="str">
        <f>VLOOKUP(B99,base!$A:$XFD,5)</f>
        <v>6E 3</v>
      </c>
      <c r="G99" s="7">
        <f>VLOOKUP(B99,base!$A:$XFD,7)</f>
        <v>2003</v>
      </c>
      <c r="H99" s="7">
        <f>VLOOKUP(B99,base!$A:$XFD,9)</f>
        <v>0</v>
      </c>
      <c r="I99" s="16">
        <v>11</v>
      </c>
    </row>
    <row r="100" spans="1:9" ht="12.75">
      <c r="A100" s="23">
        <v>98</v>
      </c>
      <c r="B100" s="7">
        <v>6125</v>
      </c>
      <c r="C100" s="7">
        <v>8.5</v>
      </c>
      <c r="D100" s="7" t="str">
        <f>VLOOKUP(B100,base!$A:$XFD,2)</f>
        <v>SCHARTIER</v>
      </c>
      <c r="E100" s="7" t="str">
        <f>VLOOKUP(B100,base!$A:$XFD,3)</f>
        <v>Louis</v>
      </c>
      <c r="F100" s="7" t="str">
        <f>VLOOKUP(B100,base!$A:$XFD,5)</f>
        <v>6E 1</v>
      </c>
      <c r="G100" s="7">
        <f>VLOOKUP(B100,base!$A:$XFD,7)</f>
        <v>2002</v>
      </c>
      <c r="H100" s="7">
        <f>VLOOKUP(B100,base!$A:$XFD,9)</f>
        <v>0</v>
      </c>
      <c r="I100" s="16">
        <v>11</v>
      </c>
    </row>
    <row r="101" spans="1:9" ht="12.75">
      <c r="A101" s="23">
        <v>99</v>
      </c>
      <c r="B101" s="7">
        <v>6215</v>
      </c>
      <c r="C101" s="7">
        <v>8</v>
      </c>
      <c r="D101" s="7" t="str">
        <f>VLOOKUP(B101,base!$A:$XFD,2)</f>
        <v>LACOUTURIERE</v>
      </c>
      <c r="E101" s="7" t="str">
        <f>VLOOKUP(B101,base!$A:$XFD,3)</f>
        <v>Sasha</v>
      </c>
      <c r="F101" s="7" t="str">
        <f>VLOOKUP(B101,base!$A:$XFD,5)</f>
        <v>6E 2</v>
      </c>
      <c r="G101" s="7">
        <f>VLOOKUP(B101,base!$A:$XFD,7)</f>
        <v>2003</v>
      </c>
      <c r="H101" s="7">
        <f>VLOOKUP(B101,base!$A:$XFD,9)</f>
        <v>0</v>
      </c>
      <c r="I101" s="16">
        <v>11</v>
      </c>
    </row>
    <row r="102" spans="1:9" ht="12.75">
      <c r="A102" s="23">
        <v>100</v>
      </c>
      <c r="B102" s="7">
        <v>4401</v>
      </c>
      <c r="C102" s="7">
        <v>8</v>
      </c>
      <c r="D102" s="7" t="str">
        <f>VLOOKUP(B102,base!$A:$XFD,2)</f>
        <v>AHANHANZO GLELE</v>
      </c>
      <c r="E102" s="7" t="str">
        <f>VLOOKUP(B102,base!$A:$XFD,3)</f>
        <v>Olatèlè</v>
      </c>
      <c r="F102" s="7" t="str">
        <f>VLOOKUP(B102,base!$A:$XFD,5)</f>
        <v>4è4</v>
      </c>
      <c r="G102" s="7">
        <f>VLOOKUP(B102,base!$A:$XFD,7)</f>
        <v>2002</v>
      </c>
      <c r="H102" s="7">
        <f>VLOOKUP(B102,base!$A:$XFD,9)</f>
        <v>0</v>
      </c>
      <c r="I102" s="16">
        <v>11</v>
      </c>
    </row>
    <row r="103" spans="1:9" ht="12.75">
      <c r="A103" s="23">
        <v>101</v>
      </c>
      <c r="B103" s="7"/>
      <c r="C103" s="7">
        <v>8</v>
      </c>
      <c r="D103" s="7" t="e">
        <f>VLOOKUP(B103,base!$A:$XFD,2)</f>
        <v>#N/A</v>
      </c>
      <c r="E103" s="7" t="e">
        <f>VLOOKUP(B103,base!$A:$XFD,3)</f>
        <v>#N/A</v>
      </c>
      <c r="F103" s="7" t="e">
        <f>VLOOKUP(B103,base!$A:$XFD,5)</f>
        <v>#N/A</v>
      </c>
      <c r="G103" s="7" t="e">
        <f>VLOOKUP(B103,base!$A:$XFD,7)</f>
        <v>#N/A</v>
      </c>
      <c r="H103" s="7" t="e">
        <f>VLOOKUP(B103,base!$A:$XFD,9)</f>
        <v>#N/A</v>
      </c>
      <c r="I103" s="16">
        <v>11</v>
      </c>
    </row>
    <row r="104" spans="1:9" ht="12.75">
      <c r="A104" s="23">
        <v>102</v>
      </c>
      <c r="B104" s="7"/>
      <c r="C104" s="7">
        <v>8</v>
      </c>
      <c r="D104" s="7" t="e">
        <f>VLOOKUP(B104,base!$A:$XFD,2)</f>
        <v>#N/A</v>
      </c>
      <c r="E104" s="7" t="e">
        <f>VLOOKUP(B104,base!$A:$XFD,3)</f>
        <v>#N/A</v>
      </c>
      <c r="F104" s="7" t="e">
        <f>VLOOKUP(B104,base!$A:$XFD,5)</f>
        <v>#N/A</v>
      </c>
      <c r="G104" s="7" t="e">
        <f>VLOOKUP(B104,base!$A:$XFD,7)</f>
        <v>#N/A</v>
      </c>
      <c r="H104" s="7" t="e">
        <f>VLOOKUP(B104,base!$A:$XFD,9)</f>
        <v>#N/A</v>
      </c>
      <c r="I104" s="16">
        <v>10.5</v>
      </c>
    </row>
    <row r="105" spans="1:9" ht="12.75">
      <c r="A105" s="23">
        <v>103</v>
      </c>
      <c r="B105" s="7"/>
      <c r="C105" s="7">
        <v>8</v>
      </c>
      <c r="D105" s="7" t="e">
        <f>VLOOKUP(B105,base!$A:$XFD,2)</f>
        <v>#N/A</v>
      </c>
      <c r="E105" s="7" t="e">
        <f>VLOOKUP(B105,base!$A:$XFD,3)</f>
        <v>#N/A</v>
      </c>
      <c r="F105" s="7" t="e">
        <f>VLOOKUP(B105,base!$A:$XFD,5)</f>
        <v>#N/A</v>
      </c>
      <c r="G105" s="7" t="e">
        <f>VLOOKUP(B105,base!$A:$XFD,7)</f>
        <v>#N/A</v>
      </c>
      <c r="H105" s="7" t="e">
        <f>VLOOKUP(B105,base!$A:$XFD,9)</f>
        <v>#N/A</v>
      </c>
      <c r="I105" s="16">
        <v>10.5</v>
      </c>
    </row>
    <row r="106" spans="1:9" ht="12.75">
      <c r="A106" s="23">
        <v>104</v>
      </c>
      <c r="B106" s="7"/>
      <c r="C106" s="7">
        <v>7.5</v>
      </c>
      <c r="D106" s="7" t="e">
        <f>VLOOKUP(B106,base!$A:$XFD,2)</f>
        <v>#N/A</v>
      </c>
      <c r="E106" s="7" t="e">
        <f>VLOOKUP(B106,base!$A:$XFD,3)</f>
        <v>#N/A</v>
      </c>
      <c r="F106" s="7" t="e">
        <f>VLOOKUP(B106,base!$A:$XFD,5)</f>
        <v>#N/A</v>
      </c>
      <c r="G106" s="7" t="e">
        <f>VLOOKUP(B106,base!$A:$XFD,7)</f>
        <v>#N/A</v>
      </c>
      <c r="H106" s="7" t="e">
        <f>VLOOKUP(B106,base!$A:$XFD,9)</f>
        <v>#N/A</v>
      </c>
      <c r="I106" s="16">
        <v>10.5</v>
      </c>
    </row>
    <row r="107" spans="1:9" ht="12.75">
      <c r="A107" s="23">
        <v>105</v>
      </c>
      <c r="B107" s="7"/>
      <c r="C107" s="7">
        <v>7.5</v>
      </c>
      <c r="D107" s="7" t="e">
        <f>VLOOKUP(B107,base!$A:$XFD,2)</f>
        <v>#N/A</v>
      </c>
      <c r="E107" s="7" t="e">
        <f>VLOOKUP(B107,base!$A:$XFD,3)</f>
        <v>#N/A</v>
      </c>
      <c r="F107" s="7" t="e">
        <f>VLOOKUP(B107,base!$A:$XFD,5)</f>
        <v>#N/A</v>
      </c>
      <c r="G107" s="7" t="e">
        <f>VLOOKUP(B107,base!$A:$XFD,7)</f>
        <v>#N/A</v>
      </c>
      <c r="H107" s="7" t="e">
        <f>VLOOKUP(B107,base!$A:$XFD,9)</f>
        <v>#N/A</v>
      </c>
      <c r="I107" s="16">
        <v>10.5</v>
      </c>
    </row>
    <row r="108" spans="1:9" ht="12.75">
      <c r="A108" s="23">
        <v>106</v>
      </c>
      <c r="B108" s="7"/>
      <c r="C108" s="7">
        <v>7.5</v>
      </c>
      <c r="D108" s="7" t="e">
        <f>VLOOKUP(B108,base!$A:$XFD,2)</f>
        <v>#N/A</v>
      </c>
      <c r="E108" s="7" t="e">
        <f>VLOOKUP(B108,base!$A:$XFD,3)</f>
        <v>#N/A</v>
      </c>
      <c r="F108" s="7" t="e">
        <f>VLOOKUP(B108,base!$A:$XFD,5)</f>
        <v>#N/A</v>
      </c>
      <c r="G108" s="7" t="e">
        <f>VLOOKUP(B108,base!$A:$XFD,7)</f>
        <v>#N/A</v>
      </c>
      <c r="H108" s="7" t="e">
        <f>VLOOKUP(B108,base!$A:$XFD,9)</f>
        <v>#N/A</v>
      </c>
      <c r="I108" s="16">
        <v>10.5</v>
      </c>
    </row>
    <row r="109" spans="1:9" ht="12.75">
      <c r="A109" s="23">
        <v>107</v>
      </c>
      <c r="B109" s="7"/>
      <c r="C109" s="7">
        <v>7.5</v>
      </c>
      <c r="D109" s="7" t="e">
        <f>VLOOKUP(B109,base!$A:$XFD,2)</f>
        <v>#N/A</v>
      </c>
      <c r="E109" s="7" t="e">
        <f>VLOOKUP(B109,base!$A:$XFD,3)</f>
        <v>#N/A</v>
      </c>
      <c r="F109" s="7" t="e">
        <f>VLOOKUP(B109,base!$A:$XFD,5)</f>
        <v>#N/A</v>
      </c>
      <c r="G109" s="7" t="e">
        <f>VLOOKUP(B109,base!$A:$XFD,7)</f>
        <v>#N/A</v>
      </c>
      <c r="H109" s="7" t="e">
        <f>VLOOKUP(B109,base!$A:$XFD,9)</f>
        <v>#N/A</v>
      </c>
      <c r="I109" s="16">
        <v>10.5</v>
      </c>
    </row>
    <row r="110" spans="1:9" ht="12.75">
      <c r="A110" s="23">
        <v>108</v>
      </c>
      <c r="B110" s="7"/>
      <c r="C110" s="7">
        <v>7.5</v>
      </c>
      <c r="D110" s="7" t="e">
        <f>VLOOKUP(B110,base!$A:$XFD,2)</f>
        <v>#N/A</v>
      </c>
      <c r="E110" s="7" t="e">
        <f>VLOOKUP(B110,base!$A:$XFD,3)</f>
        <v>#N/A</v>
      </c>
      <c r="F110" s="7" t="e">
        <f>VLOOKUP(B110,base!$A:$XFD,5)</f>
        <v>#N/A</v>
      </c>
      <c r="G110" s="7" t="e">
        <f>VLOOKUP(B110,base!$A:$XFD,7)</f>
        <v>#N/A</v>
      </c>
      <c r="H110" s="7" t="e">
        <f>VLOOKUP(B110,base!$A:$XFD,9)</f>
        <v>#N/A</v>
      </c>
      <c r="I110" s="16">
        <v>10.5</v>
      </c>
    </row>
    <row r="111" spans="1:9" ht="12.75">
      <c r="A111" s="23">
        <v>109</v>
      </c>
      <c r="B111" s="7"/>
      <c r="C111" s="7">
        <v>7</v>
      </c>
      <c r="D111" s="7" t="e">
        <f>VLOOKUP(B111,base!$A:$XFD,2)</f>
        <v>#N/A</v>
      </c>
      <c r="E111" s="7" t="e">
        <f>VLOOKUP(B111,base!$A:$XFD,3)</f>
        <v>#N/A</v>
      </c>
      <c r="F111" s="7" t="e">
        <f>VLOOKUP(B111,base!$A:$XFD,5)</f>
        <v>#N/A</v>
      </c>
      <c r="G111" s="7" t="e">
        <f>VLOOKUP(B111,base!$A:$XFD,7)</f>
        <v>#N/A</v>
      </c>
      <c r="H111" s="7" t="e">
        <f>VLOOKUP(B111,base!$A:$XFD,9)</f>
        <v>#N/A</v>
      </c>
      <c r="I111" s="16">
        <v>10</v>
      </c>
    </row>
    <row r="112" spans="1:9" ht="12.75">
      <c r="A112" s="23">
        <v>110</v>
      </c>
      <c r="B112" s="7"/>
      <c r="C112" s="7">
        <v>7</v>
      </c>
      <c r="D112" s="7" t="e">
        <f>VLOOKUP(B112,base!$A:$XFD,2)</f>
        <v>#N/A</v>
      </c>
      <c r="E112" s="7" t="e">
        <f>VLOOKUP(B112,base!$A:$XFD,3)</f>
        <v>#N/A</v>
      </c>
      <c r="F112" s="7" t="e">
        <f>VLOOKUP(B112,base!$A:$XFD,5)</f>
        <v>#N/A</v>
      </c>
      <c r="G112" s="7" t="e">
        <f>VLOOKUP(B112,base!$A:$XFD,7)</f>
        <v>#N/A</v>
      </c>
      <c r="H112" s="7" t="e">
        <f>VLOOKUP(B112,base!$A:$XFD,9)</f>
        <v>#N/A</v>
      </c>
      <c r="I112" s="16">
        <v>10</v>
      </c>
    </row>
    <row r="113" spans="1:9" ht="12.75">
      <c r="A113" s="23">
        <v>111</v>
      </c>
      <c r="B113" s="7"/>
      <c r="C113" s="7">
        <v>7</v>
      </c>
      <c r="D113" s="7" t="e">
        <f>VLOOKUP(B113,base!$A:$XFD,2)</f>
        <v>#N/A</v>
      </c>
      <c r="E113" s="7" t="e">
        <f>VLOOKUP(B113,base!$A:$XFD,3)</f>
        <v>#N/A</v>
      </c>
      <c r="F113" s="7" t="e">
        <f>VLOOKUP(B113,base!$A:$XFD,5)</f>
        <v>#N/A</v>
      </c>
      <c r="G113" s="7" t="e">
        <f>VLOOKUP(B113,base!$A:$XFD,7)</f>
        <v>#N/A</v>
      </c>
      <c r="H113" s="7" t="e">
        <f>VLOOKUP(B113,base!$A:$XFD,9)</f>
        <v>#N/A</v>
      </c>
      <c r="I113" s="16">
        <v>10</v>
      </c>
    </row>
    <row r="114" spans="1:9" ht="12.75">
      <c r="A114" s="23">
        <v>112</v>
      </c>
      <c r="B114" s="7"/>
      <c r="C114" s="7">
        <v>7</v>
      </c>
      <c r="D114" s="7" t="e">
        <f>VLOOKUP(B114,base!$A:$XFD,2)</f>
        <v>#N/A</v>
      </c>
      <c r="E114" s="7" t="e">
        <f>VLOOKUP(B114,base!$A:$XFD,3)</f>
        <v>#N/A</v>
      </c>
      <c r="F114" s="7" t="e">
        <f>VLOOKUP(B114,base!$A:$XFD,5)</f>
        <v>#N/A</v>
      </c>
      <c r="G114" s="7" t="e">
        <f>VLOOKUP(B114,base!$A:$XFD,7)</f>
        <v>#N/A</v>
      </c>
      <c r="H114" s="7" t="e">
        <f>VLOOKUP(B114,base!$A:$XFD,9)</f>
        <v>#N/A</v>
      </c>
      <c r="I114" s="16">
        <v>10</v>
      </c>
    </row>
    <row r="115" spans="1:9" ht="12.75">
      <c r="A115" s="23">
        <v>113</v>
      </c>
      <c r="B115" s="7"/>
      <c r="C115" s="7">
        <v>7</v>
      </c>
      <c r="D115" s="7" t="e">
        <f>VLOOKUP(B115,base!$A:$XFD,2)</f>
        <v>#N/A</v>
      </c>
      <c r="E115" s="7" t="e">
        <f>VLOOKUP(B115,base!$A:$XFD,3)</f>
        <v>#N/A</v>
      </c>
      <c r="F115" s="7" t="e">
        <f>VLOOKUP(B115,base!$A:$XFD,5)</f>
        <v>#N/A</v>
      </c>
      <c r="G115" s="7" t="e">
        <f>VLOOKUP(B115,base!$A:$XFD,7)</f>
        <v>#N/A</v>
      </c>
      <c r="H115" s="7" t="e">
        <f>VLOOKUP(B115,base!$A:$XFD,9)</f>
        <v>#N/A</v>
      </c>
      <c r="I115" s="16">
        <v>10</v>
      </c>
    </row>
    <row r="116" spans="1:9" ht="12.75">
      <c r="A116" s="23">
        <v>114</v>
      </c>
      <c r="B116" s="7"/>
      <c r="C116" s="7">
        <v>6.5</v>
      </c>
      <c r="D116" s="7" t="e">
        <f>VLOOKUP(B116,base!$A:$XFD,2)</f>
        <v>#N/A</v>
      </c>
      <c r="E116" s="7" t="e">
        <f>VLOOKUP(B116,base!$A:$XFD,3)</f>
        <v>#N/A</v>
      </c>
      <c r="F116" s="7" t="e">
        <f>VLOOKUP(B116,base!$A:$XFD,5)</f>
        <v>#N/A</v>
      </c>
      <c r="G116" s="7" t="e">
        <f>VLOOKUP(B116,base!$A:$XFD,7)</f>
        <v>#N/A</v>
      </c>
      <c r="H116" s="7" t="e">
        <f>VLOOKUP(B116,base!$A:$XFD,9)</f>
        <v>#N/A</v>
      </c>
      <c r="I116" s="16">
        <v>10</v>
      </c>
    </row>
    <row r="117" spans="1:9" ht="12.75">
      <c r="A117" s="23">
        <v>115</v>
      </c>
      <c r="B117" s="7"/>
      <c r="C117" s="7">
        <v>6.5</v>
      </c>
      <c r="D117" s="7" t="e">
        <f>VLOOKUP(B117,base!$A:$XFD,2)</f>
        <v>#N/A</v>
      </c>
      <c r="E117" s="7" t="e">
        <f>VLOOKUP(B117,base!$A:$XFD,3)</f>
        <v>#N/A</v>
      </c>
      <c r="F117" s="7" t="e">
        <f>VLOOKUP(B117,base!$A:$XFD,5)</f>
        <v>#N/A</v>
      </c>
      <c r="G117" s="7" t="e">
        <f>VLOOKUP(B117,base!$A:$XFD,7)</f>
        <v>#N/A</v>
      </c>
      <c r="H117" s="7" t="e">
        <f>VLOOKUP(B117,base!$A:$XFD,9)</f>
        <v>#N/A</v>
      </c>
      <c r="I117" s="16">
        <v>10</v>
      </c>
    </row>
    <row r="118" spans="1:9" ht="12.75">
      <c r="A118" s="23">
        <v>116</v>
      </c>
      <c r="B118" s="7"/>
      <c r="C118" s="7">
        <v>6.5</v>
      </c>
      <c r="D118" s="7" t="e">
        <f>VLOOKUP(B118,base!$A:$XFD,2)</f>
        <v>#N/A</v>
      </c>
      <c r="E118" s="7" t="e">
        <f>VLOOKUP(B118,base!$A:$XFD,3)</f>
        <v>#N/A</v>
      </c>
      <c r="F118" s="7" t="e">
        <f>VLOOKUP(B118,base!$A:$XFD,5)</f>
        <v>#N/A</v>
      </c>
      <c r="G118" s="7" t="e">
        <f>VLOOKUP(B118,base!$A:$XFD,7)</f>
        <v>#N/A</v>
      </c>
      <c r="H118" s="7" t="e">
        <f>VLOOKUP(B118,base!$A:$XFD,9)</f>
        <v>#N/A</v>
      </c>
      <c r="I118" s="16">
        <v>9.5</v>
      </c>
    </row>
    <row r="119" spans="1:9" ht="12.75">
      <c r="A119" s="23">
        <v>117</v>
      </c>
      <c r="B119" s="7"/>
      <c r="C119" s="7">
        <v>6.5</v>
      </c>
      <c r="D119" s="7" t="e">
        <f>VLOOKUP(B119,base!$A:$XFD,2)</f>
        <v>#N/A</v>
      </c>
      <c r="E119" s="7" t="e">
        <f>VLOOKUP(B119,base!$A:$XFD,3)</f>
        <v>#N/A</v>
      </c>
      <c r="F119" s="7" t="e">
        <f>VLOOKUP(B119,base!$A:$XFD,5)</f>
        <v>#N/A</v>
      </c>
      <c r="G119" s="7" t="e">
        <f>VLOOKUP(B119,base!$A:$XFD,7)</f>
        <v>#N/A</v>
      </c>
      <c r="H119" s="7" t="e">
        <f>VLOOKUP(B119,base!$A:$XFD,9)</f>
        <v>#N/A</v>
      </c>
      <c r="I119" s="16">
        <v>9.5</v>
      </c>
    </row>
    <row r="120" spans="1:9" ht="12.75">
      <c r="A120" s="23">
        <v>118</v>
      </c>
      <c r="B120" s="7"/>
      <c r="C120" s="7">
        <v>6.5</v>
      </c>
      <c r="D120" s="7" t="e">
        <f>VLOOKUP(B120,base!$A:$XFD,2)</f>
        <v>#N/A</v>
      </c>
      <c r="E120" s="7" t="e">
        <f>VLOOKUP(B120,base!$A:$XFD,3)</f>
        <v>#N/A</v>
      </c>
      <c r="F120" s="7" t="e">
        <f>VLOOKUP(B120,base!$A:$XFD,5)</f>
        <v>#N/A</v>
      </c>
      <c r="G120" s="7" t="e">
        <f>VLOOKUP(B120,base!$A:$XFD,7)</f>
        <v>#N/A</v>
      </c>
      <c r="H120" s="7" t="e">
        <f>VLOOKUP(B120,base!$A:$XFD,9)</f>
        <v>#N/A</v>
      </c>
      <c r="I120" s="16">
        <v>9.5</v>
      </c>
    </row>
    <row r="121" spans="1:9" ht="12.75">
      <c r="A121" s="23">
        <v>119</v>
      </c>
      <c r="B121" s="7"/>
      <c r="C121" s="7">
        <v>6</v>
      </c>
      <c r="D121" s="7" t="e">
        <f>VLOOKUP(B121,base!$A:$XFD,2)</f>
        <v>#N/A</v>
      </c>
      <c r="E121" s="7" t="e">
        <f>VLOOKUP(B121,base!$A:$XFD,3)</f>
        <v>#N/A</v>
      </c>
      <c r="F121" s="7" t="e">
        <f>VLOOKUP(B121,base!$A:$XFD,5)</f>
        <v>#N/A</v>
      </c>
      <c r="G121" s="7" t="e">
        <f>VLOOKUP(B121,base!$A:$XFD,7)</f>
        <v>#N/A</v>
      </c>
      <c r="H121" s="7" t="e">
        <f>VLOOKUP(B121,base!$A:$XFD,9)</f>
        <v>#N/A</v>
      </c>
      <c r="I121" s="16">
        <v>9.5</v>
      </c>
    </row>
    <row r="122" spans="1:9" ht="12.75">
      <c r="A122" s="23">
        <v>120</v>
      </c>
      <c r="B122" s="7"/>
      <c r="C122" s="7">
        <v>6</v>
      </c>
      <c r="D122" s="7" t="e">
        <f>VLOOKUP(B122,base!$A:$XFD,2)</f>
        <v>#N/A</v>
      </c>
      <c r="E122" s="7" t="e">
        <f>VLOOKUP(B122,base!$A:$XFD,3)</f>
        <v>#N/A</v>
      </c>
      <c r="F122" s="7" t="e">
        <f>VLOOKUP(B122,base!$A:$XFD,5)</f>
        <v>#N/A</v>
      </c>
      <c r="G122" s="7" t="e">
        <f>VLOOKUP(B122,base!$A:$XFD,7)</f>
        <v>#N/A</v>
      </c>
      <c r="H122" s="7" t="e">
        <f>VLOOKUP(B122,base!$A:$XFD,9)</f>
        <v>#N/A</v>
      </c>
      <c r="I122" s="16">
        <v>9.5</v>
      </c>
    </row>
    <row r="123" spans="1:9" ht="12.75">
      <c r="A123" s="23">
        <v>121</v>
      </c>
      <c r="B123" s="7"/>
      <c r="C123" s="7">
        <v>6</v>
      </c>
      <c r="D123" s="7" t="e">
        <f>VLOOKUP(B123,base!$A:$XFD,2)</f>
        <v>#N/A</v>
      </c>
      <c r="E123" s="7" t="e">
        <f>VLOOKUP(B123,base!$A:$XFD,3)</f>
        <v>#N/A</v>
      </c>
      <c r="F123" s="7" t="e">
        <f>VLOOKUP(B123,base!$A:$XFD,5)</f>
        <v>#N/A</v>
      </c>
      <c r="G123" s="7" t="e">
        <f>VLOOKUP(B123,base!$A:$XFD,7)</f>
        <v>#N/A</v>
      </c>
      <c r="H123" s="7" t="e">
        <f>VLOOKUP(B123,base!$A:$XFD,9)</f>
        <v>#N/A</v>
      </c>
      <c r="I123" s="16">
        <v>9.5</v>
      </c>
    </row>
    <row r="124" spans="1:9" ht="12.75">
      <c r="A124" s="23">
        <v>122</v>
      </c>
      <c r="B124" s="7"/>
      <c r="C124" s="7">
        <v>6</v>
      </c>
      <c r="D124" s="7" t="e">
        <f>VLOOKUP(B124,base!$A:$XFD,2)</f>
        <v>#N/A</v>
      </c>
      <c r="E124" s="7" t="e">
        <f>VLOOKUP(B124,base!$A:$XFD,3)</f>
        <v>#N/A</v>
      </c>
      <c r="F124" s="7" t="e">
        <f>VLOOKUP(B124,base!$A:$XFD,5)</f>
        <v>#N/A</v>
      </c>
      <c r="G124" s="7" t="e">
        <f>VLOOKUP(B124,base!$A:$XFD,7)</f>
        <v>#N/A</v>
      </c>
      <c r="H124" s="7" t="e">
        <f>VLOOKUP(B124,base!$A:$XFD,9)</f>
        <v>#N/A</v>
      </c>
      <c r="I124" s="16">
        <v>9.5</v>
      </c>
    </row>
    <row r="125" spans="1:9" ht="12.75">
      <c r="A125" s="23">
        <v>123</v>
      </c>
      <c r="B125" s="7"/>
      <c r="C125" s="7">
        <v>6</v>
      </c>
      <c r="D125" s="7" t="e">
        <f>VLOOKUP(B125,base!$A:$XFD,2)</f>
        <v>#N/A</v>
      </c>
      <c r="E125" s="7" t="e">
        <f>VLOOKUP(B125,base!$A:$XFD,3)</f>
        <v>#N/A</v>
      </c>
      <c r="F125" s="7" t="e">
        <f>VLOOKUP(B125,base!$A:$XFD,5)</f>
        <v>#N/A</v>
      </c>
      <c r="G125" s="7" t="e">
        <f>VLOOKUP(B125,base!$A:$XFD,7)</f>
        <v>#N/A</v>
      </c>
      <c r="H125" s="7" t="e">
        <f>VLOOKUP(B125,base!$A:$XFD,9)</f>
        <v>#N/A</v>
      </c>
      <c r="I125" s="16">
        <v>9</v>
      </c>
    </row>
    <row r="126" spans="1:9" ht="12.75">
      <c r="A126" s="23">
        <v>124</v>
      </c>
      <c r="B126" s="7"/>
      <c r="C126" s="7">
        <v>5.5</v>
      </c>
      <c r="D126" s="7" t="e">
        <f>VLOOKUP(B126,base!$A:$XFD,2)</f>
        <v>#N/A</v>
      </c>
      <c r="E126" s="7" t="e">
        <f>VLOOKUP(B126,base!$A:$XFD,3)</f>
        <v>#N/A</v>
      </c>
      <c r="F126" s="7" t="e">
        <f>VLOOKUP(B126,base!$A:$XFD,5)</f>
        <v>#N/A</v>
      </c>
      <c r="G126" s="7" t="e">
        <f>VLOOKUP(B126,base!$A:$XFD,7)</f>
        <v>#N/A</v>
      </c>
      <c r="H126" s="7" t="e">
        <f>VLOOKUP(B126,base!$A:$XFD,9)</f>
        <v>#N/A</v>
      </c>
      <c r="I126" s="16">
        <v>9</v>
      </c>
    </row>
    <row r="127" spans="1:9" ht="12.75">
      <c r="A127" s="23">
        <v>125</v>
      </c>
      <c r="B127" s="7"/>
      <c r="C127" s="7">
        <v>5.5</v>
      </c>
      <c r="D127" s="7" t="e">
        <f>VLOOKUP(B127,base!$A:$XFD,2)</f>
        <v>#N/A</v>
      </c>
      <c r="E127" s="7" t="e">
        <f>VLOOKUP(B127,base!$A:$XFD,3)</f>
        <v>#N/A</v>
      </c>
      <c r="F127" s="7" t="e">
        <f>VLOOKUP(B127,base!$A:$XFD,5)</f>
        <v>#N/A</v>
      </c>
      <c r="G127" s="7" t="e">
        <f>VLOOKUP(B127,base!$A:$XFD,7)</f>
        <v>#N/A</v>
      </c>
      <c r="H127" s="7" t="e">
        <f>VLOOKUP(B127,base!$A:$XFD,9)</f>
        <v>#N/A</v>
      </c>
      <c r="I127" s="7">
        <v>6619</v>
      </c>
    </row>
    <row r="128" spans="1:9" ht="12.75">
      <c r="A128" s="23">
        <v>126</v>
      </c>
      <c r="B128" s="7"/>
      <c r="C128" s="7">
        <v>5.5</v>
      </c>
      <c r="D128" s="7" t="e">
        <f>VLOOKUP(B128,base!$A:$XFD,2)</f>
        <v>#N/A</v>
      </c>
      <c r="E128" s="7" t="e">
        <f>VLOOKUP(B128,base!$A:$XFD,3)</f>
        <v>#N/A</v>
      </c>
      <c r="F128" s="7" t="e">
        <f>VLOOKUP(B128,base!$A:$XFD,5)</f>
        <v>#N/A</v>
      </c>
      <c r="G128" s="7" t="e">
        <f>VLOOKUP(B128,base!$A:$XFD,7)</f>
        <v>#N/A</v>
      </c>
      <c r="H128" s="7" t="e">
        <f>VLOOKUP(B128,base!$A:$XFD,9)</f>
        <v>#N/A</v>
      </c>
      <c r="I128" s="16">
        <v>9</v>
      </c>
    </row>
    <row r="129" spans="1:9" ht="12.75">
      <c r="A129" s="23">
        <v>127</v>
      </c>
      <c r="B129" s="7"/>
      <c r="C129" s="7">
        <v>5.5</v>
      </c>
      <c r="D129" s="7" t="e">
        <f>VLOOKUP(B129,base!$A:$XFD,2)</f>
        <v>#N/A</v>
      </c>
      <c r="E129" s="7" t="e">
        <f>VLOOKUP(B129,base!$A:$XFD,3)</f>
        <v>#N/A</v>
      </c>
      <c r="F129" s="7" t="e">
        <f>VLOOKUP(B129,base!$A:$XFD,5)</f>
        <v>#N/A</v>
      </c>
      <c r="G129" s="7" t="e">
        <f>VLOOKUP(B129,base!$A:$XFD,7)</f>
        <v>#N/A</v>
      </c>
      <c r="H129" s="7" t="e">
        <f>VLOOKUP(B129,base!$A:$XFD,9)</f>
        <v>#N/A</v>
      </c>
      <c r="I129" s="16">
        <v>9</v>
      </c>
    </row>
    <row r="130" spans="1:9" ht="12.75">
      <c r="A130" s="23">
        <v>128</v>
      </c>
      <c r="B130" s="7"/>
      <c r="C130" s="7">
        <v>5.5</v>
      </c>
      <c r="D130" s="7" t="e">
        <f>VLOOKUP(B130,base!$A:$XFD,2)</f>
        <v>#N/A</v>
      </c>
      <c r="E130" s="7" t="e">
        <f>VLOOKUP(B130,base!$A:$XFD,3)</f>
        <v>#N/A</v>
      </c>
      <c r="F130" s="7" t="e">
        <f>VLOOKUP(B130,base!$A:$XFD,5)</f>
        <v>#N/A</v>
      </c>
      <c r="G130" s="7" t="e">
        <f>VLOOKUP(B130,base!$A:$XFD,7)</f>
        <v>#N/A</v>
      </c>
      <c r="H130" s="7" t="e">
        <f>VLOOKUP(B130,base!$A:$XFD,9)</f>
        <v>#N/A</v>
      </c>
      <c r="I130" s="16">
        <v>9</v>
      </c>
    </row>
    <row r="131" spans="1:8" ht="12.75">
      <c r="A131" s="23">
        <v>129</v>
      </c>
      <c r="B131" s="7"/>
      <c r="C131" s="7">
        <v>5</v>
      </c>
      <c r="D131" s="7" t="e">
        <f>VLOOKUP(B131,base!$A:$XFD,2)</f>
        <v>#N/A</v>
      </c>
      <c r="E131" s="7" t="e">
        <f>VLOOKUP(B131,base!$A:$XFD,3)</f>
        <v>#N/A</v>
      </c>
      <c r="F131" s="7" t="e">
        <f>VLOOKUP(B131,base!$A:$XFD,5)</f>
        <v>#N/A</v>
      </c>
      <c r="G131" s="7" t="e">
        <f>VLOOKUP(B131,base!$A:$XFD,7)</f>
        <v>#N/A</v>
      </c>
      <c r="H131" s="7" t="e">
        <f>VLOOKUP(B131,base!$A:$XFD,9)</f>
        <v>#N/A</v>
      </c>
    </row>
    <row r="132" spans="1:8" ht="12.75">
      <c r="A132" s="23">
        <v>130</v>
      </c>
      <c r="B132" s="7"/>
      <c r="C132" s="7">
        <v>5</v>
      </c>
      <c r="D132" s="7" t="e">
        <f>VLOOKUP(B132,base!$A:$XFD,2)</f>
        <v>#N/A</v>
      </c>
      <c r="E132" s="7" t="e">
        <f>VLOOKUP(B132,base!$A:$XFD,3)</f>
        <v>#N/A</v>
      </c>
      <c r="F132" s="7" t="e">
        <f>VLOOKUP(B132,base!$A:$XFD,5)</f>
        <v>#N/A</v>
      </c>
      <c r="G132" s="7" t="e">
        <f>VLOOKUP(B132,base!$A:$XFD,7)</f>
        <v>#N/A</v>
      </c>
      <c r="H132" s="7" t="e">
        <f>VLOOKUP(B132,base!$A:$XFD,9)</f>
        <v>#N/A</v>
      </c>
    </row>
    <row r="133" spans="1:8" ht="12.75">
      <c r="A133" s="23">
        <v>131</v>
      </c>
      <c r="B133" s="7"/>
      <c r="C133" s="7">
        <v>5</v>
      </c>
      <c r="D133" s="7" t="e">
        <f>VLOOKUP(B133,base!$A:$XFD,2)</f>
        <v>#N/A</v>
      </c>
      <c r="E133" s="7" t="e">
        <f>VLOOKUP(B133,base!$A:$XFD,3)</f>
        <v>#N/A</v>
      </c>
      <c r="F133" s="7" t="e">
        <f>VLOOKUP(B133,base!$A:$XFD,5)</f>
        <v>#N/A</v>
      </c>
      <c r="G133" s="7" t="e">
        <f>VLOOKUP(B133,base!$A:$XFD,7)</f>
        <v>#N/A</v>
      </c>
      <c r="H133" s="7" t="e">
        <f>VLOOKUP(B133,base!$A:$XFD,9)</f>
        <v>#N/A</v>
      </c>
    </row>
    <row r="134" spans="1:8" ht="12.75">
      <c r="A134" s="23">
        <v>132</v>
      </c>
      <c r="B134" s="7"/>
      <c r="C134" s="7">
        <v>5</v>
      </c>
      <c r="D134" s="7" t="e">
        <f>VLOOKUP(B134,base!$A:$XFD,2)</f>
        <v>#N/A</v>
      </c>
      <c r="E134" s="7" t="e">
        <f>VLOOKUP(B134,base!$A:$XFD,3)</f>
        <v>#N/A</v>
      </c>
      <c r="F134" s="7" t="e">
        <f>VLOOKUP(B134,base!$A:$XFD,5)</f>
        <v>#N/A</v>
      </c>
      <c r="G134" s="7" t="e">
        <f>VLOOKUP(B134,base!$A:$XFD,7)</f>
        <v>#N/A</v>
      </c>
      <c r="H134" s="7" t="e">
        <f>VLOOKUP(B134,base!$A:$XFD,9)</f>
        <v>#N/A</v>
      </c>
    </row>
    <row r="135" spans="1:8" ht="12.75">
      <c r="A135" s="23">
        <v>133</v>
      </c>
      <c r="B135" s="7"/>
      <c r="C135" s="7">
        <v>5</v>
      </c>
      <c r="D135" s="7" t="e">
        <f>VLOOKUP(B135,base!$A:$XFD,2)</f>
        <v>#N/A</v>
      </c>
      <c r="E135" s="7" t="e">
        <f>VLOOKUP(B135,base!$A:$XFD,3)</f>
        <v>#N/A</v>
      </c>
      <c r="F135" s="7" t="e">
        <f>VLOOKUP(B135,base!$A:$XFD,5)</f>
        <v>#N/A</v>
      </c>
      <c r="G135" s="7" t="e">
        <f>VLOOKUP(B135,base!$A:$XFD,7)</f>
        <v>#N/A</v>
      </c>
      <c r="H135" s="7" t="e">
        <f>VLOOKUP(B135,base!$A:$XFD,9)</f>
        <v>#N/A</v>
      </c>
    </row>
    <row r="136" spans="1:8" ht="12.75">
      <c r="A136" s="23">
        <v>134</v>
      </c>
      <c r="B136" s="7"/>
      <c r="C136" s="7">
        <v>4.5</v>
      </c>
      <c r="D136" s="7" t="e">
        <f>VLOOKUP(B136,base!$A:$XFD,2)</f>
        <v>#N/A</v>
      </c>
      <c r="E136" s="7" t="e">
        <f>VLOOKUP(B136,base!$A:$XFD,3)</f>
        <v>#N/A</v>
      </c>
      <c r="F136" s="7" t="e">
        <f>VLOOKUP(B136,base!$A:$XFD,5)</f>
        <v>#N/A</v>
      </c>
      <c r="G136" s="7" t="e">
        <f>VLOOKUP(B136,base!$A:$XFD,7)</f>
        <v>#N/A</v>
      </c>
      <c r="H136" s="7" t="e">
        <f>VLOOKUP(B136,base!$A:$XFD,9)</f>
        <v>#N/A</v>
      </c>
    </row>
    <row r="137" spans="1:8" ht="12.75">
      <c r="A137" s="23">
        <v>135</v>
      </c>
      <c r="B137" s="7"/>
      <c r="C137" s="7">
        <v>4.5</v>
      </c>
      <c r="D137" s="7" t="e">
        <f>VLOOKUP(B137,base!$A:$XFD,2)</f>
        <v>#N/A</v>
      </c>
      <c r="E137" s="7" t="e">
        <f>VLOOKUP(B137,base!$A:$XFD,3)</f>
        <v>#N/A</v>
      </c>
      <c r="F137" s="7" t="e">
        <f>VLOOKUP(B137,base!$A:$XFD,5)</f>
        <v>#N/A</v>
      </c>
      <c r="G137" s="7" t="e">
        <f>VLOOKUP(B137,base!$A:$XFD,7)</f>
        <v>#N/A</v>
      </c>
      <c r="H137" s="7" t="e">
        <f>VLOOKUP(B137,base!$A:$XFD,9)</f>
        <v>#N/A</v>
      </c>
    </row>
    <row r="138" spans="1:8" ht="12.75">
      <c r="A138" s="23">
        <v>136</v>
      </c>
      <c r="B138" s="7"/>
      <c r="C138" s="7">
        <v>4.5</v>
      </c>
      <c r="D138" s="7" t="e">
        <f>VLOOKUP(B138,base!$A:$XFD,2)</f>
        <v>#N/A</v>
      </c>
      <c r="E138" s="7" t="e">
        <f>VLOOKUP(B138,base!$A:$XFD,3)</f>
        <v>#N/A</v>
      </c>
      <c r="F138" s="7" t="e">
        <f>VLOOKUP(B138,base!$A:$XFD,5)</f>
        <v>#N/A</v>
      </c>
      <c r="G138" s="7" t="e">
        <f>VLOOKUP(B138,base!$A:$XFD,7)</f>
        <v>#N/A</v>
      </c>
      <c r="H138" s="7" t="e">
        <f>VLOOKUP(B138,base!$A:$XFD,9)</f>
        <v>#N/A</v>
      </c>
    </row>
    <row r="139" spans="1:8" ht="12.75">
      <c r="A139" s="23">
        <v>137</v>
      </c>
      <c r="B139" s="7"/>
      <c r="D139" s="7" t="e">
        <f>VLOOKUP(B139,base!$A:$XFD,2)</f>
        <v>#N/A</v>
      </c>
      <c r="E139" s="7" t="e">
        <f>VLOOKUP(B139,base!$A:$XFD,3)</f>
        <v>#N/A</v>
      </c>
      <c r="F139" s="7" t="e">
        <f>VLOOKUP(B139,base!$A:$XFD,5)</f>
        <v>#N/A</v>
      </c>
      <c r="G139" s="7" t="e">
        <f>VLOOKUP(B139,base!$A:$XFD,7)</f>
        <v>#N/A</v>
      </c>
      <c r="H139" s="7" t="e">
        <f>VLOOKUP(B139,base!$A:$XFD,9)</f>
        <v>#N/A</v>
      </c>
    </row>
    <row r="140" spans="1:8" ht="12.75">
      <c r="A140" s="23">
        <v>138</v>
      </c>
      <c r="B140" s="7"/>
      <c r="D140" s="7" t="e">
        <f>VLOOKUP(B140,base!$A:$XFD,2)</f>
        <v>#N/A</v>
      </c>
      <c r="E140" s="7" t="e">
        <f>VLOOKUP(B140,base!$A:$XFD,3)</f>
        <v>#N/A</v>
      </c>
      <c r="F140" s="7" t="e">
        <f>VLOOKUP(B140,base!$A:$XFD,5)</f>
        <v>#N/A</v>
      </c>
      <c r="G140" s="7" t="e">
        <f>VLOOKUP(B140,base!$A:$XFD,7)</f>
        <v>#N/A</v>
      </c>
      <c r="H140" s="7" t="e">
        <f>VLOOKUP(B140,base!$A:$XFD,9)</f>
        <v>#N/A</v>
      </c>
    </row>
    <row r="141" spans="1:8" ht="12.75">
      <c r="A141" s="23">
        <v>139</v>
      </c>
      <c r="B141" s="7"/>
      <c r="D141" s="7" t="e">
        <f>VLOOKUP(B141,base!$A:$XFD,2)</f>
        <v>#N/A</v>
      </c>
      <c r="E141" s="7" t="e">
        <f>VLOOKUP(B141,base!$A:$XFD,3)</f>
        <v>#N/A</v>
      </c>
      <c r="F141" s="7" t="e">
        <f>VLOOKUP(B141,base!$A:$XFD,5)</f>
        <v>#N/A</v>
      </c>
      <c r="G141" s="7" t="e">
        <f>VLOOKUP(B141,base!$A:$XFD,7)</f>
        <v>#N/A</v>
      </c>
      <c r="H141" s="7" t="e">
        <f>VLOOKUP(B141,base!$A:$XFD,9)</f>
        <v>#N/A</v>
      </c>
    </row>
    <row r="142" spans="1:8" ht="12.75">
      <c r="A142" s="23">
        <v>140</v>
      </c>
      <c r="B142" s="7"/>
      <c r="D142" s="7" t="e">
        <f>VLOOKUP(B142,base!$A:$XFD,2)</f>
        <v>#N/A</v>
      </c>
      <c r="E142" s="7" t="e">
        <f>VLOOKUP(B142,base!$A:$XFD,3)</f>
        <v>#N/A</v>
      </c>
      <c r="F142" s="7" t="e">
        <f>VLOOKUP(B142,base!$A:$XFD,5)</f>
        <v>#N/A</v>
      </c>
      <c r="G142" s="7" t="e">
        <f>VLOOKUP(B142,base!$A:$XFD,7)</f>
        <v>#N/A</v>
      </c>
      <c r="H142" s="7" t="e">
        <f>VLOOKUP(B142,base!$A:$XFD,9)</f>
        <v>#N/A</v>
      </c>
    </row>
    <row r="143" spans="1:8" ht="12.75">
      <c r="A143" s="23">
        <v>141</v>
      </c>
      <c r="B143" s="7"/>
      <c r="D143" s="7" t="e">
        <f>VLOOKUP(B143,base!$A:$XFD,2)</f>
        <v>#N/A</v>
      </c>
      <c r="E143" s="7" t="e">
        <f>VLOOKUP(B143,base!$A:$XFD,3)</f>
        <v>#N/A</v>
      </c>
      <c r="F143" s="7" t="e">
        <f>VLOOKUP(B143,base!$A:$XFD,5)</f>
        <v>#N/A</v>
      </c>
      <c r="G143" s="7" t="e">
        <f>VLOOKUP(B143,base!$A:$XFD,7)</f>
        <v>#N/A</v>
      </c>
      <c r="H143" s="7" t="e">
        <f>VLOOKUP(B143,base!$A:$XFD,9)</f>
        <v>#N/A</v>
      </c>
    </row>
    <row r="144" spans="1:8" ht="12.75">
      <c r="A144" s="23">
        <v>142</v>
      </c>
      <c r="B144" s="7"/>
      <c r="D144" s="7" t="e">
        <f>VLOOKUP(B144,base!$A:$XFD,2)</f>
        <v>#N/A</v>
      </c>
      <c r="E144" s="7" t="e">
        <f>VLOOKUP(B144,base!$A:$XFD,3)</f>
        <v>#N/A</v>
      </c>
      <c r="F144" s="7" t="e">
        <f>VLOOKUP(B144,base!$A:$XFD,5)</f>
        <v>#N/A</v>
      </c>
      <c r="G144" s="7" t="e">
        <f>VLOOKUP(B144,base!$A:$XFD,7)</f>
        <v>#N/A</v>
      </c>
      <c r="H144" s="7" t="e">
        <f>VLOOKUP(B144,base!$A:$XFD,9)</f>
        <v>#N/A</v>
      </c>
    </row>
    <row r="145" spans="1:8" ht="12.75">
      <c r="A145" s="23">
        <v>143</v>
      </c>
      <c r="B145" s="7"/>
      <c r="D145" s="7" t="e">
        <f>VLOOKUP(B145,base!$A:$XFD,2)</f>
        <v>#N/A</v>
      </c>
      <c r="E145" s="7" t="e">
        <f>VLOOKUP(B145,base!$A:$XFD,3)</f>
        <v>#N/A</v>
      </c>
      <c r="F145" s="7" t="e">
        <f>VLOOKUP(B145,base!$A:$XFD,5)</f>
        <v>#N/A</v>
      </c>
      <c r="G145" s="7" t="e">
        <f>VLOOKUP(B145,base!$A:$XFD,7)</f>
        <v>#N/A</v>
      </c>
      <c r="H145" s="7" t="e">
        <f>VLOOKUP(B145,base!$A:$XFD,9)</f>
        <v>#N/A</v>
      </c>
    </row>
    <row r="146" spans="1:8" ht="12.75">
      <c r="A146" s="23">
        <v>144</v>
      </c>
      <c r="B146" s="7"/>
      <c r="D146" s="7" t="e">
        <f>VLOOKUP(B146,base!$A:$XFD,2)</f>
        <v>#N/A</v>
      </c>
      <c r="E146" s="7" t="e">
        <f>VLOOKUP(B146,base!$A:$XFD,3)</f>
        <v>#N/A</v>
      </c>
      <c r="F146" s="7" t="e">
        <f>VLOOKUP(B146,base!$A:$XFD,5)</f>
        <v>#N/A</v>
      </c>
      <c r="G146" s="7" t="e">
        <f>VLOOKUP(B146,base!$A:$XFD,7)</f>
        <v>#N/A</v>
      </c>
      <c r="H146" s="7" t="e">
        <f>VLOOKUP(B146,base!$A:$XFD,9)</f>
        <v>#N/A</v>
      </c>
    </row>
    <row r="147" spans="1:8" ht="12.75">
      <c r="A147" s="23">
        <v>145</v>
      </c>
      <c r="B147" s="7"/>
      <c r="D147" s="7" t="e">
        <f>VLOOKUP(B147,base!$A:$XFD,2)</f>
        <v>#N/A</v>
      </c>
      <c r="E147" s="7" t="e">
        <f>VLOOKUP(B147,base!$A:$XFD,3)</f>
        <v>#N/A</v>
      </c>
      <c r="F147" s="7" t="e">
        <f>VLOOKUP(B147,base!$A:$XFD,5)</f>
        <v>#N/A</v>
      </c>
      <c r="G147" s="7" t="e">
        <f>VLOOKUP(B147,base!$A:$XFD,7)</f>
        <v>#N/A</v>
      </c>
      <c r="H147" s="7" t="e">
        <f>VLOOKUP(B147,base!$A:$XFD,9)</f>
        <v>#N/A</v>
      </c>
    </row>
    <row r="148" spans="1:8" ht="12.75">
      <c r="A148" s="23">
        <v>146</v>
      </c>
      <c r="B148" s="7"/>
      <c r="D148" s="7" t="e">
        <f>VLOOKUP(B148,base!$A:$XFD,2)</f>
        <v>#N/A</v>
      </c>
      <c r="E148" s="7" t="e">
        <f>VLOOKUP(B148,base!$A:$XFD,3)</f>
        <v>#N/A</v>
      </c>
      <c r="F148" s="7" t="e">
        <f>VLOOKUP(B148,base!$A:$XFD,5)</f>
        <v>#N/A</v>
      </c>
      <c r="G148" s="7" t="e">
        <f>VLOOKUP(B148,base!$A:$XFD,7)</f>
        <v>#N/A</v>
      </c>
      <c r="H148" s="7" t="e">
        <f>VLOOKUP(B148,base!$A:$XFD,9)</f>
        <v>#N/A</v>
      </c>
    </row>
    <row r="149" spans="1:8" ht="12.75">
      <c r="A149" s="23">
        <v>147</v>
      </c>
      <c r="B149" s="7"/>
      <c r="D149" s="7" t="e">
        <f>VLOOKUP(B149,base!$A:$XFD,2)</f>
        <v>#N/A</v>
      </c>
      <c r="E149" s="7" t="e">
        <f>VLOOKUP(B149,base!$A:$XFD,3)</f>
        <v>#N/A</v>
      </c>
      <c r="F149" s="7" t="e">
        <f>VLOOKUP(B149,base!$A:$XFD,5)</f>
        <v>#N/A</v>
      </c>
      <c r="G149" s="7" t="e">
        <f>VLOOKUP(B149,base!$A:$XFD,7)</f>
        <v>#N/A</v>
      </c>
      <c r="H149" s="7" t="e">
        <f>VLOOKUP(B149,base!$A:$XFD,9)</f>
        <v>#N/A</v>
      </c>
    </row>
    <row r="150" spans="1:8" ht="12.75">
      <c r="A150" s="23">
        <v>148</v>
      </c>
      <c r="B150" s="7"/>
      <c r="D150" s="7" t="e">
        <f>VLOOKUP(B150,base!$A:$XFD,2)</f>
        <v>#N/A</v>
      </c>
      <c r="E150" s="7" t="e">
        <f>VLOOKUP(B150,base!$A:$XFD,3)</f>
        <v>#N/A</v>
      </c>
      <c r="F150" s="7" t="e">
        <f>VLOOKUP(B150,base!$A:$XFD,5)</f>
        <v>#N/A</v>
      </c>
      <c r="G150" s="7" t="e">
        <f>VLOOKUP(B150,base!$A:$XFD,7)</f>
        <v>#N/A</v>
      </c>
      <c r="H150" s="7" t="e">
        <f>VLOOKUP(B150,base!$A:$XFD,9)</f>
        <v>#N/A</v>
      </c>
    </row>
    <row r="151" spans="1:8" ht="12.75">
      <c r="A151" s="23">
        <v>149</v>
      </c>
      <c r="B151" s="7"/>
      <c r="D151" s="7" t="e">
        <f>VLOOKUP(B151,base!$A:$XFD,2)</f>
        <v>#N/A</v>
      </c>
      <c r="E151" s="7" t="e">
        <f>VLOOKUP(B151,base!$A:$XFD,3)</f>
        <v>#N/A</v>
      </c>
      <c r="F151" s="7" t="e">
        <f>VLOOKUP(B151,base!$A:$XFD,5)</f>
        <v>#N/A</v>
      </c>
      <c r="G151" s="7" t="e">
        <f>VLOOKUP(B151,base!$A:$XFD,7)</f>
        <v>#N/A</v>
      </c>
      <c r="H151" s="7" t="e">
        <f>VLOOKUP(B151,base!$A:$XFD,9)</f>
        <v>#N/A</v>
      </c>
    </row>
    <row r="152" spans="1:8" ht="12.75">
      <c r="A152" s="23">
        <v>150</v>
      </c>
      <c r="B152" s="7"/>
      <c r="D152" s="7" t="e">
        <f>VLOOKUP(B152,base!$A:$XFD,2)</f>
        <v>#N/A</v>
      </c>
      <c r="E152" s="7" t="e">
        <f>VLOOKUP(B152,base!$A:$XFD,3)</f>
        <v>#N/A</v>
      </c>
      <c r="F152" s="7" t="e">
        <f>VLOOKUP(B152,base!$A:$XFD,5)</f>
        <v>#N/A</v>
      </c>
      <c r="G152" s="7" t="e">
        <f>VLOOKUP(B152,base!$A:$XFD,7)</f>
        <v>#N/A</v>
      </c>
      <c r="H152" s="7" t="e">
        <f>VLOOKUP(B152,base!$A:$XFD,9)</f>
        <v>#N/A</v>
      </c>
    </row>
    <row r="153" spans="1:8" ht="12.75">
      <c r="A153" s="23">
        <v>151</v>
      </c>
      <c r="B153" s="7"/>
      <c r="D153" s="7" t="e">
        <f>VLOOKUP(B153,base!$A:$XFD,2)</f>
        <v>#N/A</v>
      </c>
      <c r="E153" s="7" t="e">
        <f>VLOOKUP(B153,base!$A:$XFD,3)</f>
        <v>#N/A</v>
      </c>
      <c r="F153" s="7" t="e">
        <f>VLOOKUP(B153,base!$A:$XFD,5)</f>
        <v>#N/A</v>
      </c>
      <c r="G153" s="7" t="e">
        <f>VLOOKUP(B153,base!$A:$XFD,7)</f>
        <v>#N/A</v>
      </c>
      <c r="H153" s="7" t="e">
        <f>VLOOKUP(B153,base!$A:$XFD,9)</f>
        <v>#N/A</v>
      </c>
    </row>
    <row r="154" spans="1:8" ht="12.75">
      <c r="A154" s="23">
        <v>152</v>
      </c>
      <c r="B154" s="7"/>
      <c r="D154" s="7" t="e">
        <f>VLOOKUP(B154,base!$A:$XFD,2)</f>
        <v>#N/A</v>
      </c>
      <c r="E154" s="7" t="e">
        <f>VLOOKUP(B154,base!$A:$XFD,3)</f>
        <v>#N/A</v>
      </c>
      <c r="F154" s="7" t="e">
        <f>VLOOKUP(B154,base!$A:$XFD,5)</f>
        <v>#N/A</v>
      </c>
      <c r="G154" s="7" t="e">
        <f>VLOOKUP(B154,base!$A:$XFD,7)</f>
        <v>#N/A</v>
      </c>
      <c r="H154" s="7" t="e">
        <f>VLOOKUP(B154,base!$A:$XFD,9)</f>
        <v>#N/A</v>
      </c>
    </row>
    <row r="155" spans="1:8" ht="12.75">
      <c r="A155" s="23">
        <v>153</v>
      </c>
      <c r="B155" s="7"/>
      <c r="D155" s="7" t="e">
        <f>VLOOKUP(B155,base!$A:$XFD,2)</f>
        <v>#N/A</v>
      </c>
      <c r="E155" s="7" t="e">
        <f>VLOOKUP(B155,base!$A:$XFD,3)</f>
        <v>#N/A</v>
      </c>
      <c r="F155" s="7" t="e">
        <f>VLOOKUP(B155,base!$A:$XFD,5)</f>
        <v>#N/A</v>
      </c>
      <c r="G155" s="7" t="e">
        <f>VLOOKUP(B155,base!$A:$XFD,7)</f>
        <v>#N/A</v>
      </c>
      <c r="H155" s="7" t="e">
        <f>VLOOKUP(B155,base!$A:$XFD,9)</f>
        <v>#N/A</v>
      </c>
    </row>
    <row r="156" spans="1:8" ht="12.75">
      <c r="A156" s="23">
        <v>154</v>
      </c>
      <c r="B156" s="7"/>
      <c r="D156" s="7" t="e">
        <f>VLOOKUP(B156,base!$A:$XFD,2)</f>
        <v>#N/A</v>
      </c>
      <c r="E156" s="7" t="e">
        <f>VLOOKUP(B156,base!$A:$XFD,3)</f>
        <v>#N/A</v>
      </c>
      <c r="F156" s="7" t="e">
        <f>VLOOKUP(B156,base!$A:$XFD,5)</f>
        <v>#N/A</v>
      </c>
      <c r="G156" s="7" t="e">
        <f>VLOOKUP(B156,base!$A:$XFD,7)</f>
        <v>#N/A</v>
      </c>
      <c r="H156" s="7" t="e">
        <f>VLOOKUP(B156,base!$A:$XFD,9)</f>
        <v>#N/A</v>
      </c>
    </row>
    <row r="157" spans="1:8" ht="12.75">
      <c r="A157" s="23">
        <v>155</v>
      </c>
      <c r="B157" s="7"/>
      <c r="D157" s="7" t="e">
        <f>VLOOKUP(B157,base!$A:$XFD,2)</f>
        <v>#N/A</v>
      </c>
      <c r="E157" s="7" t="e">
        <f>VLOOKUP(B157,base!$A:$XFD,3)</f>
        <v>#N/A</v>
      </c>
      <c r="F157" s="7" t="e">
        <f>VLOOKUP(B157,base!$A:$XFD,5)</f>
        <v>#N/A</v>
      </c>
      <c r="G157" s="7" t="e">
        <f>VLOOKUP(B157,base!$A:$XFD,7)</f>
        <v>#N/A</v>
      </c>
      <c r="H157" s="7" t="e">
        <f>VLOOKUP(B157,base!$A:$XFD,9)</f>
        <v>#N/A</v>
      </c>
    </row>
    <row r="158" spans="1:8" ht="12.75">
      <c r="A158" s="23">
        <v>156</v>
      </c>
      <c r="B158" s="7"/>
      <c r="D158" s="7" t="e">
        <f>VLOOKUP(B158,base!$A:$XFD,2)</f>
        <v>#N/A</v>
      </c>
      <c r="E158" s="7" t="e">
        <f>VLOOKUP(B158,base!$A:$XFD,3)</f>
        <v>#N/A</v>
      </c>
      <c r="F158" s="7" t="e">
        <f>VLOOKUP(B158,base!$A:$XFD,5)</f>
        <v>#N/A</v>
      </c>
      <c r="G158" s="7" t="e">
        <f>VLOOKUP(B158,base!$A:$XFD,7)</f>
        <v>#N/A</v>
      </c>
      <c r="H158" s="7" t="e">
        <f>VLOOKUP(B158,base!$A:$XFD,9)</f>
        <v>#N/A</v>
      </c>
    </row>
    <row r="159" spans="1:8" ht="12.75">
      <c r="A159" s="23">
        <v>157</v>
      </c>
      <c r="B159" s="7"/>
      <c r="D159" s="7" t="e">
        <f>VLOOKUP(B159,base!$A:$XFD,2)</f>
        <v>#N/A</v>
      </c>
      <c r="E159" s="7" t="e">
        <f>VLOOKUP(B159,base!$A:$XFD,3)</f>
        <v>#N/A</v>
      </c>
      <c r="F159" s="7" t="e">
        <f>VLOOKUP(B159,base!$A:$XFD,5)</f>
        <v>#N/A</v>
      </c>
      <c r="G159" s="7" t="e">
        <f>VLOOKUP(B159,base!$A:$XFD,7)</f>
        <v>#N/A</v>
      </c>
      <c r="H159" s="7" t="e">
        <f>VLOOKUP(B159,base!$A:$XFD,9)</f>
        <v>#N/A</v>
      </c>
    </row>
    <row r="160" spans="1:8" ht="12.75">
      <c r="A160" s="23">
        <v>158</v>
      </c>
      <c r="B160" s="7"/>
      <c r="D160" s="7" t="e">
        <f>VLOOKUP(B160,base!$A:$XFD,2)</f>
        <v>#N/A</v>
      </c>
      <c r="E160" s="7" t="e">
        <f>VLOOKUP(B160,base!$A:$XFD,3)</f>
        <v>#N/A</v>
      </c>
      <c r="F160" s="7" t="e">
        <f>VLOOKUP(B160,base!$A:$XFD,5)</f>
        <v>#N/A</v>
      </c>
      <c r="G160" s="7" t="e">
        <f>VLOOKUP(B160,base!$A:$XFD,7)</f>
        <v>#N/A</v>
      </c>
      <c r="H160" s="7" t="e">
        <f>VLOOKUP(B160,base!$A:$XFD,9)</f>
        <v>#N/A</v>
      </c>
    </row>
    <row r="161" spans="1:8" ht="12.75">
      <c r="A161" s="23">
        <v>159</v>
      </c>
      <c r="B161" s="7"/>
      <c r="D161" s="7" t="e">
        <f>VLOOKUP(B161,base!$A:$XFD,2)</f>
        <v>#N/A</v>
      </c>
      <c r="E161" s="7" t="e">
        <f>VLOOKUP(B161,base!$A:$XFD,3)</f>
        <v>#N/A</v>
      </c>
      <c r="F161" s="7" t="e">
        <f>VLOOKUP(B161,base!$A:$XFD,5)</f>
        <v>#N/A</v>
      </c>
      <c r="G161" s="7" t="e">
        <f>VLOOKUP(B161,base!$A:$XFD,7)</f>
        <v>#N/A</v>
      </c>
      <c r="H161" s="7" t="e">
        <f>VLOOKUP(B161,base!$A:$XFD,9)</f>
        <v>#N/A</v>
      </c>
    </row>
    <row r="162" spans="1:8" ht="12.75">
      <c r="A162" s="23">
        <v>160</v>
      </c>
      <c r="B162" s="7"/>
      <c r="D162" s="7" t="e">
        <f>VLOOKUP(B162,base!$A:$XFD,2)</f>
        <v>#N/A</v>
      </c>
      <c r="E162" s="7" t="e">
        <f>VLOOKUP(B162,base!$A:$XFD,3)</f>
        <v>#N/A</v>
      </c>
      <c r="F162" s="7" t="e">
        <f>VLOOKUP(B162,base!$A:$XFD,5)</f>
        <v>#N/A</v>
      </c>
      <c r="G162" s="7" t="e">
        <f>VLOOKUP(B162,base!$A:$XFD,7)</f>
        <v>#N/A</v>
      </c>
      <c r="H162" s="7" t="e">
        <f>VLOOKUP(B162,base!$A:$XFD,9)</f>
        <v>#N/A</v>
      </c>
    </row>
    <row r="163" spans="1:8" ht="12.75">
      <c r="A163" s="23">
        <v>161</v>
      </c>
      <c r="B163" s="7"/>
      <c r="D163" s="7" t="e">
        <f>VLOOKUP(B163,base!$A:$XFD,2)</f>
        <v>#N/A</v>
      </c>
      <c r="E163" s="7" t="e">
        <f>VLOOKUP(B163,base!$A:$XFD,3)</f>
        <v>#N/A</v>
      </c>
      <c r="F163" s="7" t="e">
        <f>VLOOKUP(B163,base!$A:$XFD,5)</f>
        <v>#N/A</v>
      </c>
      <c r="G163" s="7" t="e">
        <f>VLOOKUP(B163,base!$A:$XFD,7)</f>
        <v>#N/A</v>
      </c>
      <c r="H163" s="7" t="e">
        <f>VLOOKUP(B163,base!$A:$XFD,9)</f>
        <v>#N/A</v>
      </c>
    </row>
    <row r="164" spans="1:8" ht="12.75">
      <c r="A164" s="23">
        <v>162</v>
      </c>
      <c r="B164" s="7"/>
      <c r="D164" s="7" t="e">
        <f>VLOOKUP(B164,base!$A:$XFD,2)</f>
        <v>#N/A</v>
      </c>
      <c r="E164" s="7" t="e">
        <f>VLOOKUP(B164,base!$A:$XFD,3)</f>
        <v>#N/A</v>
      </c>
      <c r="F164" s="7" t="e">
        <f>VLOOKUP(B164,base!$A:$XFD,5)</f>
        <v>#N/A</v>
      </c>
      <c r="G164" s="7" t="e">
        <f>VLOOKUP(B164,base!$A:$XFD,7)</f>
        <v>#N/A</v>
      </c>
      <c r="H164" s="7" t="e">
        <f>VLOOKUP(B164,base!$A:$XFD,9)</f>
        <v>#N/A</v>
      </c>
    </row>
    <row r="165" spans="1:8" ht="12.75">
      <c r="A165" s="23">
        <v>163</v>
      </c>
      <c r="B165" s="7"/>
      <c r="D165" s="7" t="e">
        <f>VLOOKUP(B165,base!$A:$XFD,2)</f>
        <v>#N/A</v>
      </c>
      <c r="E165" s="7" t="e">
        <f>VLOOKUP(B165,base!$A:$XFD,3)</f>
        <v>#N/A</v>
      </c>
      <c r="F165" s="7" t="e">
        <f>VLOOKUP(B165,base!$A:$XFD,5)</f>
        <v>#N/A</v>
      </c>
      <c r="G165" s="7" t="e">
        <f>VLOOKUP(B165,base!$A:$XFD,7)</f>
        <v>#N/A</v>
      </c>
      <c r="H165" s="7" t="e">
        <f>VLOOKUP(B165,base!$A:$XFD,9)</f>
        <v>#N/A</v>
      </c>
    </row>
    <row r="166" spans="1:8" ht="12.75">
      <c r="A166" s="23">
        <v>164</v>
      </c>
      <c r="B166" s="7"/>
      <c r="D166" s="7" t="e">
        <f>VLOOKUP(B166,base!$A:$XFD,2)</f>
        <v>#N/A</v>
      </c>
      <c r="E166" s="7" t="e">
        <f>VLOOKUP(B166,base!$A:$XFD,3)</f>
        <v>#N/A</v>
      </c>
      <c r="F166" s="7" t="e">
        <f>VLOOKUP(B166,base!$A:$XFD,5)</f>
        <v>#N/A</v>
      </c>
      <c r="G166" s="7" t="e">
        <f>VLOOKUP(B166,base!$A:$XFD,7)</f>
        <v>#N/A</v>
      </c>
      <c r="H166" s="7" t="e">
        <f>VLOOKUP(B166,base!$A:$XFD,9)</f>
        <v>#N/A</v>
      </c>
    </row>
    <row r="167" spans="1:8" ht="12.75">
      <c r="A167" s="23">
        <v>165</v>
      </c>
      <c r="B167" s="7"/>
      <c r="D167" s="7" t="e">
        <f>VLOOKUP(B167,base!$A:$XFD,2)</f>
        <v>#N/A</v>
      </c>
      <c r="E167" s="7" t="e">
        <f>VLOOKUP(B167,base!$A:$XFD,3)</f>
        <v>#N/A</v>
      </c>
      <c r="F167" s="7" t="e">
        <f>VLOOKUP(B167,base!$A:$XFD,5)</f>
        <v>#N/A</v>
      </c>
      <c r="G167" s="7" t="e">
        <f>VLOOKUP(B167,base!$A:$XFD,7)</f>
        <v>#N/A</v>
      </c>
      <c r="H167" s="7" t="e">
        <f>VLOOKUP(B167,base!$A:$XFD,9)</f>
        <v>#N/A</v>
      </c>
    </row>
    <row r="168" spans="1:8" ht="12.75">
      <c r="A168" s="23">
        <v>166</v>
      </c>
      <c r="B168" s="7"/>
      <c r="D168" s="7" t="e">
        <f>VLOOKUP(B168,base!$A:$XFD,2)</f>
        <v>#N/A</v>
      </c>
      <c r="E168" s="7" t="e">
        <f>VLOOKUP(B168,base!$A:$XFD,3)</f>
        <v>#N/A</v>
      </c>
      <c r="F168" s="7" t="e">
        <f>VLOOKUP(B168,base!$A:$XFD,5)</f>
        <v>#N/A</v>
      </c>
      <c r="G168" s="7" t="e">
        <f>VLOOKUP(B168,base!$A:$XFD,7)</f>
        <v>#N/A</v>
      </c>
      <c r="H168" s="7" t="e">
        <f>VLOOKUP(B168,base!$A:$XFD,9)</f>
        <v>#N/A</v>
      </c>
    </row>
    <row r="169" spans="1:8" ht="12.75">
      <c r="A169" s="23">
        <v>167</v>
      </c>
      <c r="B169" s="7"/>
      <c r="D169" s="7" t="e">
        <f>VLOOKUP(B169,base!$A:$XFD,2)</f>
        <v>#N/A</v>
      </c>
      <c r="E169" s="7" t="e">
        <f>VLOOKUP(B169,base!$A:$XFD,3)</f>
        <v>#N/A</v>
      </c>
      <c r="F169" s="7" t="e">
        <f>VLOOKUP(B169,base!$A:$XFD,5)</f>
        <v>#N/A</v>
      </c>
      <c r="G169" s="7" t="e">
        <f>VLOOKUP(B169,base!$A:$XFD,7)</f>
        <v>#N/A</v>
      </c>
      <c r="H169" s="7" t="e">
        <f>VLOOKUP(B169,base!$A:$XFD,9)</f>
        <v>#N/A</v>
      </c>
    </row>
    <row r="170" spans="1:8" ht="12.75">
      <c r="A170" s="23">
        <v>168</v>
      </c>
      <c r="B170" s="7"/>
      <c r="D170" s="7" t="e">
        <f>VLOOKUP(B170,base!$A:$XFD,2)</f>
        <v>#N/A</v>
      </c>
      <c r="E170" s="7" t="e">
        <f>VLOOKUP(B170,base!$A:$XFD,3)</f>
        <v>#N/A</v>
      </c>
      <c r="F170" s="7" t="e">
        <f>VLOOKUP(B170,base!$A:$XFD,5)</f>
        <v>#N/A</v>
      </c>
      <c r="G170" s="7" t="e">
        <f>VLOOKUP(B170,base!$A:$XFD,7)</f>
        <v>#N/A</v>
      </c>
      <c r="H170" s="7" t="e">
        <f>VLOOKUP(B170,base!$A:$XFD,9)</f>
        <v>#N/A</v>
      </c>
    </row>
    <row r="171" spans="1:8" ht="12.75">
      <c r="A171" s="23">
        <v>169</v>
      </c>
      <c r="B171" s="7"/>
      <c r="D171" s="7" t="e">
        <f>VLOOKUP(B171,base!$A:$XFD,2)</f>
        <v>#N/A</v>
      </c>
      <c r="E171" s="7" t="e">
        <f>VLOOKUP(B171,base!$A:$XFD,3)</f>
        <v>#N/A</v>
      </c>
      <c r="F171" s="7" t="e">
        <f>VLOOKUP(B171,base!$A:$XFD,5)</f>
        <v>#N/A</v>
      </c>
      <c r="G171" s="7" t="e">
        <f>VLOOKUP(B171,base!$A:$XFD,7)</f>
        <v>#N/A</v>
      </c>
      <c r="H171" s="7" t="e">
        <f>VLOOKUP(B171,base!$A:$XFD,9)</f>
        <v>#N/A</v>
      </c>
    </row>
    <row r="172" spans="1:8" ht="12.75">
      <c r="A172" s="23">
        <v>170</v>
      </c>
      <c r="B172" s="7"/>
      <c r="D172" s="7" t="e">
        <f>VLOOKUP(B172,base!$A:$XFD,2)</f>
        <v>#N/A</v>
      </c>
      <c r="E172" s="7" t="e">
        <f>VLOOKUP(B172,base!$A:$XFD,3)</f>
        <v>#N/A</v>
      </c>
      <c r="F172" s="7" t="e">
        <f>VLOOKUP(B172,base!$A:$XFD,5)</f>
        <v>#N/A</v>
      </c>
      <c r="G172" s="7" t="e">
        <f>VLOOKUP(B172,base!$A:$XFD,7)</f>
        <v>#N/A</v>
      </c>
      <c r="H172" s="7" t="e">
        <f>VLOOKUP(B172,base!$A:$XFD,9)</f>
        <v>#N/A</v>
      </c>
    </row>
    <row r="173" spans="1:8" ht="12.75">
      <c r="A173" s="23">
        <v>171</v>
      </c>
      <c r="B173" s="7"/>
      <c r="D173" s="7" t="e">
        <f>VLOOKUP(B173,base!$A:$XFD,2)</f>
        <v>#N/A</v>
      </c>
      <c r="E173" s="7" t="e">
        <f>VLOOKUP(B173,base!$A:$XFD,3)</f>
        <v>#N/A</v>
      </c>
      <c r="F173" s="7" t="e">
        <f>VLOOKUP(B173,base!$A:$XFD,5)</f>
        <v>#N/A</v>
      </c>
      <c r="G173" s="7" t="e">
        <f>VLOOKUP(B173,base!$A:$XFD,7)</f>
        <v>#N/A</v>
      </c>
      <c r="H173" s="7" t="e">
        <f>VLOOKUP(B173,base!$A:$XFD,9)</f>
        <v>#N/A</v>
      </c>
    </row>
    <row r="174" spans="1:8" ht="12.75">
      <c r="A174" s="23">
        <v>172</v>
      </c>
      <c r="B174" s="7"/>
      <c r="D174" s="7" t="e">
        <f>VLOOKUP(B174,base!$A:$XFD,2)</f>
        <v>#N/A</v>
      </c>
      <c r="E174" s="7" t="e">
        <f>VLOOKUP(B174,base!$A:$XFD,3)</f>
        <v>#N/A</v>
      </c>
      <c r="F174" s="7" t="e">
        <f>VLOOKUP(B174,base!$A:$XFD,5)</f>
        <v>#N/A</v>
      </c>
      <c r="G174" s="7" t="e">
        <f>VLOOKUP(B174,base!$A:$XFD,7)</f>
        <v>#N/A</v>
      </c>
      <c r="H174" s="7" t="e">
        <f>VLOOKUP(B174,base!$A:$XFD,9)</f>
        <v>#N/A</v>
      </c>
    </row>
    <row r="175" spans="1:8" ht="12.75">
      <c r="A175" s="23">
        <v>173</v>
      </c>
      <c r="B175" s="7"/>
      <c r="D175" s="7" t="e">
        <f>VLOOKUP(B175,base!$A:$XFD,2)</f>
        <v>#N/A</v>
      </c>
      <c r="E175" s="7" t="e">
        <f>VLOOKUP(B175,base!$A:$XFD,3)</f>
        <v>#N/A</v>
      </c>
      <c r="F175" s="7" t="e">
        <f>VLOOKUP(B175,base!$A:$XFD,5)</f>
        <v>#N/A</v>
      </c>
      <c r="G175" s="7" t="e">
        <f>VLOOKUP(B175,base!$A:$XFD,7)</f>
        <v>#N/A</v>
      </c>
      <c r="H175" s="7" t="e">
        <f>VLOOKUP(B175,base!$A:$XFD,9)</f>
        <v>#N/A</v>
      </c>
    </row>
    <row r="176" spans="1:8" ht="12.75">
      <c r="A176" s="23">
        <v>174</v>
      </c>
      <c r="B176" s="7"/>
      <c r="D176" s="7" t="e">
        <f>VLOOKUP(B176,base!$A:$XFD,2)</f>
        <v>#N/A</v>
      </c>
      <c r="E176" s="7" t="e">
        <f>VLOOKUP(B176,base!$A:$XFD,3)</f>
        <v>#N/A</v>
      </c>
      <c r="F176" s="7" t="e">
        <f>VLOOKUP(B176,base!$A:$XFD,5)</f>
        <v>#N/A</v>
      </c>
      <c r="G176" s="7" t="e">
        <f>VLOOKUP(B176,base!$A:$XFD,7)</f>
        <v>#N/A</v>
      </c>
      <c r="H176" s="7" t="e">
        <f>VLOOKUP(B176,base!$A:$XFD,9)</f>
        <v>#N/A</v>
      </c>
    </row>
    <row r="177" spans="1:8" ht="12.75">
      <c r="A177" s="23">
        <v>175</v>
      </c>
      <c r="B177" s="7"/>
      <c r="D177" s="7" t="e">
        <f>VLOOKUP(B177,base!$A:$XFD,2)</f>
        <v>#N/A</v>
      </c>
      <c r="E177" s="7" t="e">
        <f>VLOOKUP(B177,base!$A:$XFD,3)</f>
        <v>#N/A</v>
      </c>
      <c r="F177" s="7" t="e">
        <f>VLOOKUP(B177,base!$A:$XFD,5)</f>
        <v>#N/A</v>
      </c>
      <c r="G177" s="7" t="e">
        <f>VLOOKUP(B177,base!$A:$XFD,7)</f>
        <v>#N/A</v>
      </c>
      <c r="H177" s="7" t="e">
        <f>VLOOKUP(B177,base!$A:$XFD,9)</f>
        <v>#N/A</v>
      </c>
    </row>
    <row r="178" spans="1:8" ht="12.75">
      <c r="A178" s="23">
        <v>176</v>
      </c>
      <c r="B178" s="7"/>
      <c r="D178" s="7" t="e">
        <f>VLOOKUP(B178,base!$A:$XFD,2)</f>
        <v>#N/A</v>
      </c>
      <c r="E178" s="7" t="e">
        <f>VLOOKUP(B178,base!$A:$XFD,3)</f>
        <v>#N/A</v>
      </c>
      <c r="F178" s="7" t="e">
        <f>VLOOKUP(B178,base!$A:$XFD,5)</f>
        <v>#N/A</v>
      </c>
      <c r="G178" s="7" t="e">
        <f>VLOOKUP(B178,base!$A:$XFD,7)</f>
        <v>#N/A</v>
      </c>
      <c r="H178" s="7" t="e">
        <f>VLOOKUP(B178,base!$A:$XFD,9)</f>
        <v>#N/A</v>
      </c>
    </row>
    <row r="179" spans="1:8" ht="12.75">
      <c r="A179" s="23">
        <v>177</v>
      </c>
      <c r="B179" s="7"/>
      <c r="D179" s="7" t="e">
        <f>VLOOKUP(B179,base!$A:$XFD,2)</f>
        <v>#N/A</v>
      </c>
      <c r="E179" s="7" t="e">
        <f>VLOOKUP(B179,base!$A:$XFD,3)</f>
        <v>#N/A</v>
      </c>
      <c r="F179" s="7" t="e">
        <f>VLOOKUP(B179,base!$A:$XFD,5)</f>
        <v>#N/A</v>
      </c>
      <c r="G179" s="7" t="e">
        <f>VLOOKUP(B179,base!$A:$XFD,7)</f>
        <v>#N/A</v>
      </c>
      <c r="H179" s="7" t="e">
        <f>VLOOKUP(B179,base!$A:$XFD,9)</f>
        <v>#N/A</v>
      </c>
    </row>
    <row r="180" spans="1:8" ht="12.75">
      <c r="A180" s="23">
        <v>178</v>
      </c>
      <c r="B180" s="7"/>
      <c r="D180" s="7" t="e">
        <f>VLOOKUP(B180,base!$A:$XFD,2)</f>
        <v>#N/A</v>
      </c>
      <c r="E180" s="7" t="e">
        <f>VLOOKUP(B180,base!$A:$XFD,3)</f>
        <v>#N/A</v>
      </c>
      <c r="F180" s="7" t="e">
        <f>VLOOKUP(B180,base!$A:$XFD,5)</f>
        <v>#N/A</v>
      </c>
      <c r="G180" s="7" t="e">
        <f>VLOOKUP(B180,base!$A:$XFD,7)</f>
        <v>#N/A</v>
      </c>
      <c r="H180" s="7" t="e">
        <f>VLOOKUP(B180,base!$A:$XFD,9)</f>
        <v>#N/A</v>
      </c>
    </row>
    <row r="181" spans="1:8" ht="12.75">
      <c r="A181" s="23">
        <v>179</v>
      </c>
      <c r="B181" s="7"/>
      <c r="D181" s="7" t="e">
        <f>VLOOKUP(B181,base!$A:$XFD,2)</f>
        <v>#N/A</v>
      </c>
      <c r="E181" s="7" t="e">
        <f>VLOOKUP(B181,base!$A:$XFD,3)</f>
        <v>#N/A</v>
      </c>
      <c r="F181" s="7" t="e">
        <f>VLOOKUP(B181,base!$A:$XFD,5)</f>
        <v>#N/A</v>
      </c>
      <c r="G181" s="7" t="e">
        <f>VLOOKUP(B181,base!$A:$XFD,7)</f>
        <v>#N/A</v>
      </c>
      <c r="H181" s="7" t="e">
        <f>VLOOKUP(B181,base!$A:$XFD,9)</f>
        <v>#N/A</v>
      </c>
    </row>
    <row r="182" spans="1:8" ht="12.75">
      <c r="A182" s="23">
        <v>180</v>
      </c>
      <c r="B182" s="7"/>
      <c r="D182" s="7" t="e">
        <f>VLOOKUP(B182,base!$A:$XFD,2)</f>
        <v>#N/A</v>
      </c>
      <c r="E182" s="7" t="e">
        <f>VLOOKUP(B182,base!$A:$XFD,3)</f>
        <v>#N/A</v>
      </c>
      <c r="F182" s="7" t="e">
        <f>VLOOKUP(B182,base!$A:$XFD,5)</f>
        <v>#N/A</v>
      </c>
      <c r="G182" s="7" t="e">
        <f>VLOOKUP(B182,base!$A:$XFD,7)</f>
        <v>#N/A</v>
      </c>
      <c r="H182" s="7" t="e">
        <f>VLOOKUP(B182,base!$A:$XFD,9)</f>
        <v>#N/A</v>
      </c>
    </row>
    <row r="183" spans="1:8" ht="12.75">
      <c r="A183" s="23">
        <v>181</v>
      </c>
      <c r="B183" s="7"/>
      <c r="D183" s="7" t="e">
        <f>VLOOKUP(B183,base!$A:$XFD,2)</f>
        <v>#N/A</v>
      </c>
      <c r="E183" s="7" t="e">
        <f>VLOOKUP(B183,base!$A:$XFD,3)</f>
        <v>#N/A</v>
      </c>
      <c r="F183" s="7" t="e">
        <f>VLOOKUP(B183,base!$A:$XFD,5)</f>
        <v>#N/A</v>
      </c>
      <c r="G183" s="7" t="e">
        <f>VLOOKUP(B183,base!$A:$XFD,7)</f>
        <v>#N/A</v>
      </c>
      <c r="H183" s="7" t="e">
        <f>VLOOKUP(B183,base!$A:$XFD,9)</f>
        <v>#N/A</v>
      </c>
    </row>
    <row r="184" spans="1:8" ht="12.75">
      <c r="A184" s="23">
        <v>182</v>
      </c>
      <c r="B184" s="7"/>
      <c r="D184" s="7" t="e">
        <f>VLOOKUP(B184,base!$A:$XFD,2)</f>
        <v>#N/A</v>
      </c>
      <c r="E184" s="7" t="e">
        <f>VLOOKUP(B184,base!$A:$XFD,3)</f>
        <v>#N/A</v>
      </c>
      <c r="F184" s="7" t="e">
        <f>VLOOKUP(B184,base!$A:$XFD,5)</f>
        <v>#N/A</v>
      </c>
      <c r="G184" s="7" t="e">
        <f>VLOOKUP(B184,base!$A:$XFD,7)</f>
        <v>#N/A</v>
      </c>
      <c r="H184" s="7" t="e">
        <f>VLOOKUP(B184,base!$A:$XFD,9)</f>
        <v>#N/A</v>
      </c>
    </row>
    <row r="185" spans="1:8" ht="12.75">
      <c r="A185" s="23">
        <v>183</v>
      </c>
      <c r="B185" s="7"/>
      <c r="D185" s="7" t="e">
        <f>VLOOKUP(B185,base!$A:$XFD,2)</f>
        <v>#N/A</v>
      </c>
      <c r="E185" s="7" t="e">
        <f>VLOOKUP(B185,base!$A:$XFD,3)</f>
        <v>#N/A</v>
      </c>
      <c r="F185" s="7" t="e">
        <f>VLOOKUP(B185,base!$A:$XFD,5)</f>
        <v>#N/A</v>
      </c>
      <c r="G185" s="7" t="e">
        <f>VLOOKUP(B185,base!$A:$XFD,7)</f>
        <v>#N/A</v>
      </c>
      <c r="H185" s="7" t="e">
        <f>VLOOKUP(B185,base!$A:$XFD,9)</f>
        <v>#N/A</v>
      </c>
    </row>
    <row r="186" spans="1:8" ht="12.75">
      <c r="A186" s="23">
        <v>184</v>
      </c>
      <c r="B186" s="7"/>
      <c r="D186" s="7" t="e">
        <f>VLOOKUP(B186,base!$A:$XFD,2)</f>
        <v>#N/A</v>
      </c>
      <c r="E186" s="7" t="e">
        <f>VLOOKUP(B186,base!$A:$XFD,3)</f>
        <v>#N/A</v>
      </c>
      <c r="F186" s="7" t="e">
        <f>VLOOKUP(B186,base!$A:$XFD,5)</f>
        <v>#N/A</v>
      </c>
      <c r="G186" s="7" t="e">
        <f>VLOOKUP(B186,base!$A:$XFD,7)</f>
        <v>#N/A</v>
      </c>
      <c r="H186" s="7" t="e">
        <f>VLOOKUP(B186,base!$A:$XFD,9)</f>
        <v>#N/A</v>
      </c>
    </row>
    <row r="187" spans="1:8" ht="12.75">
      <c r="A187" s="23">
        <v>185</v>
      </c>
      <c r="B187" s="7"/>
      <c r="D187" s="7" t="e">
        <f>VLOOKUP(B187,base!$A:$XFD,2)</f>
        <v>#N/A</v>
      </c>
      <c r="E187" s="7" t="e">
        <f>VLOOKUP(B187,base!$A:$XFD,3)</f>
        <v>#N/A</v>
      </c>
      <c r="F187" s="7" t="e">
        <f>VLOOKUP(B187,base!$A:$XFD,5)</f>
        <v>#N/A</v>
      </c>
      <c r="G187" s="7" t="e">
        <f>VLOOKUP(B187,base!$A:$XFD,7)</f>
        <v>#N/A</v>
      </c>
      <c r="H187" s="7" t="e">
        <f>VLOOKUP(B187,base!$A:$XFD,9)</f>
        <v>#N/A</v>
      </c>
    </row>
    <row r="188" spans="1:8" ht="12.75">
      <c r="A188" s="23">
        <v>186</v>
      </c>
      <c r="B188" s="7"/>
      <c r="D188" s="7" t="e">
        <f>VLOOKUP(B188,base!$A:$XFD,2)</f>
        <v>#N/A</v>
      </c>
      <c r="E188" s="7" t="e">
        <f>VLOOKUP(B188,base!$A:$XFD,3)</f>
        <v>#N/A</v>
      </c>
      <c r="F188" s="7" t="e">
        <f>VLOOKUP(B188,base!$A:$XFD,5)</f>
        <v>#N/A</v>
      </c>
      <c r="G188" s="7" t="e">
        <f>VLOOKUP(B188,base!$A:$XFD,7)</f>
        <v>#N/A</v>
      </c>
      <c r="H188" s="7" t="e">
        <f>VLOOKUP(B188,base!$A:$XFD,9)</f>
        <v>#N/A</v>
      </c>
    </row>
    <row r="189" spans="1:8" ht="12.75">
      <c r="A189" s="23">
        <v>187</v>
      </c>
      <c r="B189" s="7"/>
      <c r="D189" s="7" t="e">
        <f>VLOOKUP(B189,base!$A:$XFD,2)</f>
        <v>#N/A</v>
      </c>
      <c r="E189" s="7" t="e">
        <f>VLOOKUP(B189,base!$A:$XFD,3)</f>
        <v>#N/A</v>
      </c>
      <c r="F189" s="7" t="e">
        <f>VLOOKUP(B189,base!$A:$XFD,5)</f>
        <v>#N/A</v>
      </c>
      <c r="G189" s="7" t="e">
        <f>VLOOKUP(B189,base!$A:$XFD,7)</f>
        <v>#N/A</v>
      </c>
      <c r="H189" s="7" t="e">
        <f>VLOOKUP(B189,base!$A:$XFD,9)</f>
        <v>#N/A</v>
      </c>
    </row>
    <row r="190" spans="1:8" ht="12.75">
      <c r="A190" s="23">
        <v>188</v>
      </c>
      <c r="B190" s="7"/>
      <c r="D190" s="7" t="e">
        <f>VLOOKUP(B190,base!$A:$XFD,2)</f>
        <v>#N/A</v>
      </c>
      <c r="E190" s="7" t="e">
        <f>VLOOKUP(B190,base!$A:$XFD,3)</f>
        <v>#N/A</v>
      </c>
      <c r="F190" s="7" t="e">
        <f>VLOOKUP(B190,base!$A:$XFD,5)</f>
        <v>#N/A</v>
      </c>
      <c r="G190" s="7" t="e">
        <f>VLOOKUP(B190,base!$A:$XFD,7)</f>
        <v>#N/A</v>
      </c>
      <c r="H190" s="7" t="e">
        <f>VLOOKUP(B190,base!$A:$XFD,9)</f>
        <v>#N/A</v>
      </c>
    </row>
    <row r="191" spans="1:8" ht="12.75">
      <c r="A191" s="23">
        <v>189</v>
      </c>
      <c r="B191" s="7"/>
      <c r="D191" s="7" t="e">
        <f>VLOOKUP(B191,base!$A:$XFD,2)</f>
        <v>#N/A</v>
      </c>
      <c r="E191" s="7" t="e">
        <f>VLOOKUP(B191,base!$A:$XFD,3)</f>
        <v>#N/A</v>
      </c>
      <c r="F191" s="7" t="e">
        <f>VLOOKUP(B191,base!$A:$XFD,5)</f>
        <v>#N/A</v>
      </c>
      <c r="G191" s="7" t="e">
        <f>VLOOKUP(B191,base!$A:$XFD,7)</f>
        <v>#N/A</v>
      </c>
      <c r="H191" s="7" t="e">
        <f>VLOOKUP(B191,base!$A:$XFD,9)</f>
        <v>#N/A</v>
      </c>
    </row>
    <row r="192" spans="1:8" ht="12.75">
      <c r="A192" s="23">
        <v>190</v>
      </c>
      <c r="B192" s="7"/>
      <c r="D192" s="7" t="e">
        <f>VLOOKUP(B192,base!$A:$XFD,2)</f>
        <v>#N/A</v>
      </c>
      <c r="E192" s="7" t="e">
        <f>VLOOKUP(B192,base!$A:$XFD,3)</f>
        <v>#N/A</v>
      </c>
      <c r="F192" s="7" t="e">
        <f>VLOOKUP(B192,base!$A:$XFD,5)</f>
        <v>#N/A</v>
      </c>
      <c r="G192" s="7" t="e">
        <f>VLOOKUP(B192,base!$A:$XFD,7)</f>
        <v>#N/A</v>
      </c>
      <c r="H192" s="7" t="e">
        <f>VLOOKUP(B192,base!$A:$XFD,9)</f>
        <v>#N/A</v>
      </c>
    </row>
    <row r="193" spans="1:8" ht="12.75">
      <c r="A193" s="23">
        <v>191</v>
      </c>
      <c r="B193" s="7"/>
      <c r="D193" s="7" t="e">
        <f>VLOOKUP(B193,base!$A:$XFD,2)</f>
        <v>#N/A</v>
      </c>
      <c r="E193" s="7" t="e">
        <f>VLOOKUP(B193,base!$A:$XFD,3)</f>
        <v>#N/A</v>
      </c>
      <c r="F193" s="7" t="e">
        <f>VLOOKUP(B193,base!$A:$XFD,5)</f>
        <v>#N/A</v>
      </c>
      <c r="G193" s="7" t="e">
        <f>VLOOKUP(B193,base!$A:$XFD,7)</f>
        <v>#N/A</v>
      </c>
      <c r="H193" s="7" t="e">
        <f>VLOOKUP(B193,base!$A:$XFD,9)</f>
        <v>#N/A</v>
      </c>
    </row>
    <row r="194" spans="1:8" ht="12.75">
      <c r="A194" s="23">
        <v>192</v>
      </c>
      <c r="B194" s="7"/>
      <c r="D194" s="7" t="e">
        <f>VLOOKUP(B194,base!$A:$XFD,2)</f>
        <v>#N/A</v>
      </c>
      <c r="E194" s="7" t="e">
        <f>VLOOKUP(B194,base!$A:$XFD,3)</f>
        <v>#N/A</v>
      </c>
      <c r="F194" s="7" t="e">
        <f>VLOOKUP(B194,base!$A:$XFD,5)</f>
        <v>#N/A</v>
      </c>
      <c r="G194" s="7" t="e">
        <f>VLOOKUP(B194,base!$A:$XFD,7)</f>
        <v>#N/A</v>
      </c>
      <c r="H194" s="7" t="e">
        <f>VLOOKUP(B194,base!$A:$XFD,9)</f>
        <v>#N/A</v>
      </c>
    </row>
    <row r="195" spans="1:8" ht="12.75">
      <c r="A195" s="23">
        <v>193</v>
      </c>
      <c r="B195" s="7"/>
      <c r="D195" s="7" t="e">
        <f>VLOOKUP(B195,base!$A:$XFD,2)</f>
        <v>#N/A</v>
      </c>
      <c r="E195" s="7" t="e">
        <f>VLOOKUP(B195,base!$A:$XFD,3)</f>
        <v>#N/A</v>
      </c>
      <c r="F195" s="7" t="e">
        <f>VLOOKUP(B195,base!$A:$XFD,5)</f>
        <v>#N/A</v>
      </c>
      <c r="G195" s="7" t="e">
        <f>VLOOKUP(B195,base!$A:$XFD,7)</f>
        <v>#N/A</v>
      </c>
      <c r="H195" s="7" t="e">
        <f>VLOOKUP(B195,base!$A:$XFD,9)</f>
        <v>#N/A</v>
      </c>
    </row>
    <row r="196" spans="1:8" ht="12.75">
      <c r="A196" s="23">
        <v>194</v>
      </c>
      <c r="B196" s="7"/>
      <c r="D196" s="7" t="e">
        <f>VLOOKUP(B196,base!$A:$XFD,2)</f>
        <v>#N/A</v>
      </c>
      <c r="E196" s="7" t="e">
        <f>VLOOKUP(B196,base!$A:$XFD,3)</f>
        <v>#N/A</v>
      </c>
      <c r="F196" s="7" t="e">
        <f>VLOOKUP(B196,base!$A:$XFD,5)</f>
        <v>#N/A</v>
      </c>
      <c r="G196" s="7" t="e">
        <f>VLOOKUP(B196,base!$A:$XFD,7)</f>
        <v>#N/A</v>
      </c>
      <c r="H196" s="7" t="e">
        <f>VLOOKUP(B196,base!$A:$XFD,9)</f>
        <v>#N/A</v>
      </c>
    </row>
    <row r="197" spans="1:8" ht="12.75">
      <c r="A197" s="23">
        <v>195</v>
      </c>
      <c r="B197" s="7"/>
      <c r="D197" s="7" t="e">
        <f>VLOOKUP(B197,base!$A:$XFD,2)</f>
        <v>#N/A</v>
      </c>
      <c r="E197" s="7" t="e">
        <f>VLOOKUP(B197,base!$A:$XFD,3)</f>
        <v>#N/A</v>
      </c>
      <c r="F197" s="7" t="e">
        <f>VLOOKUP(B197,base!$A:$XFD,5)</f>
        <v>#N/A</v>
      </c>
      <c r="G197" s="7" t="e">
        <f>VLOOKUP(B197,base!$A:$XFD,7)</f>
        <v>#N/A</v>
      </c>
      <c r="H197" s="7" t="e">
        <f>VLOOKUP(B197,base!$A:$XFD,9)</f>
        <v>#N/A</v>
      </c>
    </row>
    <row r="198" spans="1:8" ht="12.75">
      <c r="A198" s="23">
        <v>196</v>
      </c>
      <c r="B198" s="7"/>
      <c r="D198" s="7" t="e">
        <f>VLOOKUP(B198,base!$A:$XFD,2)</f>
        <v>#N/A</v>
      </c>
      <c r="E198" s="7" t="e">
        <f>VLOOKUP(B198,base!$A:$XFD,3)</f>
        <v>#N/A</v>
      </c>
      <c r="F198" s="7" t="e">
        <f>VLOOKUP(B198,base!$A:$XFD,5)</f>
        <v>#N/A</v>
      </c>
      <c r="G198" s="7" t="e">
        <f>VLOOKUP(B198,base!$A:$XFD,7)</f>
        <v>#N/A</v>
      </c>
      <c r="H198" s="7" t="e">
        <f>VLOOKUP(B198,base!$A:$XFD,9)</f>
        <v>#N/A</v>
      </c>
    </row>
    <row r="199" spans="1:8" ht="12.75">
      <c r="A199" s="23">
        <v>197</v>
      </c>
      <c r="B199" s="7"/>
      <c r="D199" s="7" t="e">
        <f>VLOOKUP(B199,base!$A:$XFD,2)</f>
        <v>#N/A</v>
      </c>
      <c r="E199" s="7" t="e">
        <f>VLOOKUP(B199,base!$A:$XFD,3)</f>
        <v>#N/A</v>
      </c>
      <c r="F199" s="7" t="e">
        <f>VLOOKUP(B199,base!$A:$XFD,5)</f>
        <v>#N/A</v>
      </c>
      <c r="G199" s="7" t="e">
        <f>VLOOKUP(B199,base!$A:$XFD,7)</f>
        <v>#N/A</v>
      </c>
      <c r="H199" s="7" t="e">
        <f>VLOOKUP(B199,base!$A:$XFD,9)</f>
        <v>#N/A</v>
      </c>
    </row>
    <row r="200" spans="1:8" ht="12.75">
      <c r="A200" s="23">
        <v>198</v>
      </c>
      <c r="B200" s="7"/>
      <c r="D200" s="7" t="e">
        <f>VLOOKUP(B200,base!$A:$XFD,2)</f>
        <v>#N/A</v>
      </c>
      <c r="E200" s="7" t="e">
        <f>VLOOKUP(B200,base!$A:$XFD,3)</f>
        <v>#N/A</v>
      </c>
      <c r="F200" s="7" t="e">
        <f>VLOOKUP(B200,base!$A:$XFD,5)</f>
        <v>#N/A</v>
      </c>
      <c r="G200" s="7" t="e">
        <f>VLOOKUP(B200,base!$A:$XFD,7)</f>
        <v>#N/A</v>
      </c>
      <c r="H200" s="7" t="e">
        <f>VLOOKUP(B200,base!$A:$XFD,9)</f>
        <v>#N/A</v>
      </c>
    </row>
    <row r="201" spans="1:8" ht="12.75">
      <c r="A201" s="23">
        <v>199</v>
      </c>
      <c r="B201" s="7"/>
      <c r="D201" s="7" t="e">
        <f>VLOOKUP(B201,base!$A:$XFD,2)</f>
        <v>#N/A</v>
      </c>
      <c r="E201" s="7" t="e">
        <f>VLOOKUP(B201,base!$A:$XFD,3)</f>
        <v>#N/A</v>
      </c>
      <c r="F201" s="7" t="e">
        <f>VLOOKUP(B201,base!$A:$XFD,5)</f>
        <v>#N/A</v>
      </c>
      <c r="G201" s="7" t="e">
        <f>VLOOKUP(B201,base!$A:$XFD,7)</f>
        <v>#N/A</v>
      </c>
      <c r="H201" s="7" t="e">
        <f>VLOOKUP(B201,base!$A:$XFD,9)</f>
        <v>#N/A</v>
      </c>
    </row>
    <row r="202" spans="1:8" ht="12.75">
      <c r="A202" s="23">
        <v>200</v>
      </c>
      <c r="B202" s="7"/>
      <c r="D202" s="7" t="e">
        <f>VLOOKUP(B202,base!$A:$XFD,2)</f>
        <v>#N/A</v>
      </c>
      <c r="E202" s="7" t="e">
        <f>VLOOKUP(B202,base!$A:$XFD,3)</f>
        <v>#N/A</v>
      </c>
      <c r="F202" s="7" t="e">
        <f>VLOOKUP(B202,base!$A:$XFD,5)</f>
        <v>#N/A</v>
      </c>
      <c r="G202" s="7" t="e">
        <f>VLOOKUP(B202,base!$A:$XFD,7)</f>
        <v>#N/A</v>
      </c>
      <c r="H202" s="7" t="e">
        <f>VLOOKUP(B202,base!$A:$XFD,9)</f>
        <v>#N/A</v>
      </c>
    </row>
  </sheetData>
  <sheetProtection selectLockedCells="1" selectUnlockedCells="1"/>
  <autoFilter ref="A1:K138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I202"/>
  <sheetViews>
    <sheetView workbookViewId="0" topLeftCell="A133">
      <selection activeCell="B157" sqref="B157"/>
    </sheetView>
  </sheetViews>
  <sheetFormatPr defaultColWidth="20.57421875" defaultRowHeight="12.75"/>
  <cols>
    <col min="1" max="1" width="6.28125" style="16" customWidth="1"/>
    <col min="2" max="2" width="9.8515625" style="17" customWidth="1"/>
    <col min="3" max="3" width="0" style="17" hidden="1" customWidth="1"/>
    <col min="4" max="4" width="19.7109375" style="17" customWidth="1"/>
    <col min="5" max="5" width="15.8515625" style="17" customWidth="1"/>
    <col min="6" max="6" width="11.57421875" style="17" customWidth="1"/>
    <col min="7" max="7" width="14.8515625" style="17" customWidth="1"/>
    <col min="8" max="8" width="8.00390625" style="17" customWidth="1"/>
    <col min="9" max="16384" width="19.57421875" style="16" customWidth="1"/>
  </cols>
  <sheetData>
    <row r="1" spans="3:4" ht="12.75">
      <c r="C1" s="19"/>
      <c r="D1" s="20" t="s">
        <v>939</v>
      </c>
    </row>
    <row r="2" spans="1:9" ht="12.75">
      <c r="A2" s="29" t="s">
        <v>940</v>
      </c>
      <c r="B2" s="29" t="s">
        <v>941</v>
      </c>
      <c r="C2" s="29"/>
      <c r="D2" s="21" t="s">
        <v>1</v>
      </c>
      <c r="E2" s="21" t="s">
        <v>942</v>
      </c>
      <c r="F2" s="21" t="s">
        <v>943</v>
      </c>
      <c r="G2" s="21" t="s">
        <v>944</v>
      </c>
      <c r="H2" s="21" t="s">
        <v>945</v>
      </c>
      <c r="I2" s="22" t="s">
        <v>947</v>
      </c>
    </row>
    <row r="3" spans="1:9" ht="12.75">
      <c r="A3" s="23">
        <v>1</v>
      </c>
      <c r="B3" s="7">
        <v>4223</v>
      </c>
      <c r="C3" s="7">
        <v>20</v>
      </c>
      <c r="D3" s="7" t="str">
        <f>VLOOKUP(B3,base!$A:$XFD,2)</f>
        <v>PAGE</v>
      </c>
      <c r="E3" s="7" t="str">
        <f>VLOOKUP(B3,base!$A:$XFD,3)</f>
        <v>Hugo</v>
      </c>
      <c r="F3" s="7" t="str">
        <f>VLOOKUP(B3,base!$A:$XFD,5)</f>
        <v>4è2</v>
      </c>
      <c r="G3" s="7">
        <f>VLOOKUP(B3,base!$A:$XFD,7)</f>
        <v>2001</v>
      </c>
      <c r="H3" s="7">
        <f>VLOOKUP(B3,base!$A:$XFD,9)</f>
        <v>0</v>
      </c>
      <c r="I3" s="22">
        <v>8.2</v>
      </c>
    </row>
    <row r="4" spans="1:9" ht="12.75">
      <c r="A4" s="23">
        <v>2</v>
      </c>
      <c r="B4" s="7">
        <v>4228</v>
      </c>
      <c r="C4" s="7">
        <v>19</v>
      </c>
      <c r="D4" s="7" t="str">
        <f>VLOOKUP(B4,base!$A:$XFD,2)</f>
        <v>TRUFFERT</v>
      </c>
      <c r="E4" s="7" t="str">
        <f>VLOOKUP(B4,base!$A:$XFD,3)</f>
        <v>Adrien</v>
      </c>
      <c r="F4" s="7" t="str">
        <f>VLOOKUP(B4,base!$A:$XFD,5)</f>
        <v>4è2</v>
      </c>
      <c r="G4" s="7">
        <f>VLOOKUP(B4,base!$A:$XFD,7)</f>
        <v>2001</v>
      </c>
      <c r="H4" s="7">
        <f>VLOOKUP(B4,base!$A:$XFD,9)</f>
        <v>0</v>
      </c>
      <c r="I4" s="22">
        <v>8.25</v>
      </c>
    </row>
    <row r="5" spans="1:9" ht="12.75">
      <c r="A5" s="23">
        <v>3</v>
      </c>
      <c r="B5" s="7">
        <v>3715</v>
      </c>
      <c r="C5" s="24">
        <v>18</v>
      </c>
      <c r="D5" s="7" t="str">
        <f>VLOOKUP(B5,base!$A:$XFD,2)</f>
        <v>L'HERMITE</v>
      </c>
      <c r="E5" s="7" t="str">
        <f>VLOOKUP(B5,base!$A:$XFD,3)</f>
        <v>Thomas</v>
      </c>
      <c r="F5" s="7" t="str">
        <f>VLOOKUP(B5,base!$A:$XFD,5)</f>
        <v>3è7</v>
      </c>
      <c r="G5" s="7">
        <f>VLOOKUP(B5,base!$A:$XFD,7)</f>
        <v>2000</v>
      </c>
      <c r="H5" s="7">
        <f>VLOOKUP(B5,base!$A:$XFD,9)</f>
        <v>0</v>
      </c>
      <c r="I5" s="16">
        <v>8.5</v>
      </c>
    </row>
    <row r="6" spans="1:9" ht="12.75">
      <c r="A6" s="23">
        <v>4</v>
      </c>
      <c r="B6" s="7">
        <v>4120</v>
      </c>
      <c r="C6" s="7">
        <v>17.5</v>
      </c>
      <c r="D6" s="7" t="str">
        <f>VLOOKUP(B6,base!$A:$XFD,2)</f>
        <v>MOUET</v>
      </c>
      <c r="E6" s="7" t="str">
        <f>VLOOKUP(B6,base!$A:$XFD,3)</f>
        <v>Théo</v>
      </c>
      <c r="F6" s="7" t="str">
        <f>VLOOKUP(B6,base!$A:$XFD,5)</f>
        <v>4è1</v>
      </c>
      <c r="G6" s="7">
        <f>VLOOKUP(B6,base!$A:$XFD,7)</f>
        <v>2001</v>
      </c>
      <c r="H6" s="7">
        <f>VLOOKUP(B6,base!$A:$XFD,9)</f>
        <v>0</v>
      </c>
      <c r="I6" s="16">
        <v>9</v>
      </c>
    </row>
    <row r="7" spans="1:9" ht="12.75">
      <c r="A7" s="23">
        <v>5</v>
      </c>
      <c r="B7" s="7">
        <v>3110</v>
      </c>
      <c r="C7" s="7">
        <v>17.5</v>
      </c>
      <c r="D7" s="7" t="str">
        <f>VLOOKUP(B7,base!$A:$XFD,2)</f>
        <v>GARCIA</v>
      </c>
      <c r="E7" s="7" t="str">
        <f>VLOOKUP(B7,base!$A:$XFD,3)</f>
        <v>Jérémi</v>
      </c>
      <c r="F7" s="7" t="str">
        <f>VLOOKUP(B7,base!$A:$XFD,5)</f>
        <v>3è1</v>
      </c>
      <c r="G7" s="7">
        <f>VLOOKUP(B7,base!$A:$XFD,7)</f>
        <v>2000</v>
      </c>
      <c r="H7" s="7">
        <f>VLOOKUP(B7,base!$A:$XFD,9)</f>
        <v>0</v>
      </c>
      <c r="I7" s="16">
        <v>9.13</v>
      </c>
    </row>
    <row r="8" spans="1:9" ht="12.75">
      <c r="A8" s="23">
        <v>6</v>
      </c>
      <c r="B8" s="7">
        <v>3304</v>
      </c>
      <c r="C8" s="7">
        <v>17.5</v>
      </c>
      <c r="D8" s="7" t="str">
        <f>VLOOKUP(B8,base!$A:$XFD,2)</f>
        <v>CHAVIGNY</v>
      </c>
      <c r="E8" s="7" t="str">
        <f>VLOOKUP(B8,base!$A:$XFD,3)</f>
        <v>Romain</v>
      </c>
      <c r="F8" s="7" t="str">
        <f>VLOOKUP(B8,base!$A:$XFD,5)</f>
        <v>3è3</v>
      </c>
      <c r="G8" s="7">
        <f>VLOOKUP(B8,base!$A:$XFD,7)</f>
        <v>2000</v>
      </c>
      <c r="H8" s="7">
        <f>VLOOKUP(B8,base!$A:$XFD,9)</f>
        <v>0</v>
      </c>
      <c r="I8" s="16">
        <v>9.15</v>
      </c>
    </row>
    <row r="9" spans="1:9" ht="12.75">
      <c r="A9" s="23">
        <v>7</v>
      </c>
      <c r="B9" s="7">
        <v>3112</v>
      </c>
      <c r="C9" s="7">
        <v>17.5</v>
      </c>
      <c r="D9" s="7" t="str">
        <f>VLOOKUP(B9,base!$A:$XFD,2)</f>
        <v>GOUIN</v>
      </c>
      <c r="E9" s="7" t="str">
        <f>VLOOKUP(B9,base!$A:$XFD,3)</f>
        <v>Morgan</v>
      </c>
      <c r="F9" s="7" t="str">
        <f>VLOOKUP(B9,base!$A:$XFD,5)</f>
        <v>3è1</v>
      </c>
      <c r="G9" s="7">
        <f>VLOOKUP(B9,base!$A:$XFD,7)</f>
        <v>2000</v>
      </c>
      <c r="H9" s="7">
        <f>VLOOKUP(B9,base!$A:$XFD,9)</f>
        <v>0</v>
      </c>
      <c r="I9" s="16">
        <v>9.21</v>
      </c>
    </row>
    <row r="10" spans="1:9" ht="12.75">
      <c r="A10" s="23">
        <v>8</v>
      </c>
      <c r="B10" s="7">
        <v>3523</v>
      </c>
      <c r="C10" s="7">
        <v>17</v>
      </c>
      <c r="D10" s="7" t="str">
        <f>VLOOKUP(B10,base!$A:$XFD,2)</f>
        <v>VALENTIN</v>
      </c>
      <c r="E10" s="7" t="str">
        <f>VLOOKUP(B10,base!$A:$XFD,3)</f>
        <v>Théo</v>
      </c>
      <c r="F10" s="7" t="str">
        <f>VLOOKUP(B10,base!$A:$XFD,5)</f>
        <v>3è5</v>
      </c>
      <c r="G10" s="7">
        <f>VLOOKUP(B10,base!$A:$XFD,7)</f>
        <v>2000</v>
      </c>
      <c r="H10" s="7">
        <f>VLOOKUP(B10,base!$A:$XFD,9)</f>
        <v>0</v>
      </c>
      <c r="I10" s="16">
        <v>9.23</v>
      </c>
    </row>
    <row r="11" spans="1:8" ht="12.75">
      <c r="A11" s="23">
        <v>9</v>
      </c>
      <c r="B11" s="7">
        <v>4326</v>
      </c>
      <c r="C11" s="7">
        <v>17</v>
      </c>
      <c r="D11" s="7" t="str">
        <f>VLOOKUP(B11,base!$A:$XFD,2)</f>
        <v>TETILLON</v>
      </c>
      <c r="E11" s="7" t="str">
        <f>VLOOKUP(B11,base!$A:$XFD,3)</f>
        <v>Tristan</v>
      </c>
      <c r="F11" s="7" t="str">
        <f>VLOOKUP(B11,base!$A:$XFD,5)</f>
        <v>4è3</v>
      </c>
      <c r="G11" s="7">
        <f>VLOOKUP(B11,base!$A:$XFD,7)</f>
        <v>2001</v>
      </c>
      <c r="H11" s="7">
        <f>VLOOKUP(B11,base!$A:$XFD,9)</f>
        <v>0</v>
      </c>
    </row>
    <row r="12" spans="1:8" ht="12.75">
      <c r="A12" s="23">
        <v>10</v>
      </c>
      <c r="B12" s="7">
        <v>3402</v>
      </c>
      <c r="C12" s="7">
        <v>17</v>
      </c>
      <c r="D12" s="7" t="str">
        <f>VLOOKUP(B12,base!$A:$XFD,2)</f>
        <v>BARBIER</v>
      </c>
      <c r="E12" s="7" t="str">
        <f>VLOOKUP(B12,base!$A:$XFD,3)</f>
        <v>Baptiste</v>
      </c>
      <c r="F12" s="7" t="str">
        <f>VLOOKUP(B12,base!$A:$XFD,5)</f>
        <v>3è4</v>
      </c>
      <c r="G12" s="7">
        <f>VLOOKUP(B12,base!$A:$XFD,7)</f>
        <v>2000</v>
      </c>
      <c r="H12" s="7">
        <f>VLOOKUP(B12,base!$A:$XFD,9)</f>
        <v>0</v>
      </c>
    </row>
    <row r="13" spans="1:8" ht="12.75">
      <c r="A13" s="23">
        <v>11</v>
      </c>
      <c r="B13" s="7">
        <v>4621</v>
      </c>
      <c r="C13" s="7">
        <v>17</v>
      </c>
      <c r="D13" s="7" t="str">
        <f>VLOOKUP(B13,base!$A:$XFD,2)</f>
        <v>RIGUIDEL</v>
      </c>
      <c r="E13" s="7" t="str">
        <f>VLOOKUP(B13,base!$A:$XFD,3)</f>
        <v>Nathan</v>
      </c>
      <c r="F13" s="7" t="str">
        <f>VLOOKUP(B13,base!$A:$XFD,5)</f>
        <v>4è6</v>
      </c>
      <c r="G13" s="7">
        <f>VLOOKUP(B13,base!$A:$XFD,7)</f>
        <v>2001</v>
      </c>
      <c r="H13" s="7">
        <f>VLOOKUP(B13,base!$A:$XFD,9)</f>
        <v>0</v>
      </c>
    </row>
    <row r="14" spans="1:8" ht="12.75">
      <c r="A14" s="23">
        <v>12</v>
      </c>
      <c r="B14" s="7">
        <v>3104</v>
      </c>
      <c r="C14" s="7">
        <v>16.5</v>
      </c>
      <c r="D14" s="7" t="str">
        <f>VLOOKUP(B14,base!$A:$XFD,2)</f>
        <v>CHAUVEAU</v>
      </c>
      <c r="E14" s="7" t="str">
        <f>VLOOKUP(B14,base!$A:$XFD,3)</f>
        <v>Nicolas</v>
      </c>
      <c r="F14" s="7" t="str">
        <f>VLOOKUP(B14,base!$A:$XFD,5)</f>
        <v>3è1</v>
      </c>
      <c r="G14" s="7">
        <f>VLOOKUP(B14,base!$A:$XFD,7)</f>
        <v>2000</v>
      </c>
      <c r="H14" s="7">
        <f>VLOOKUP(B14,base!$A:$XFD,9)</f>
        <v>0</v>
      </c>
    </row>
    <row r="15" spans="1:8" ht="12.75">
      <c r="A15" s="23">
        <v>13</v>
      </c>
      <c r="B15" s="7">
        <v>3216</v>
      </c>
      <c r="C15" s="7">
        <v>16.5</v>
      </c>
      <c r="D15" s="7" t="str">
        <f>VLOOKUP(B15,base!$A:$XFD,2)</f>
        <v>MONTEIRO-POTIER</v>
      </c>
      <c r="E15" s="7" t="str">
        <f>VLOOKUP(B15,base!$A:$XFD,3)</f>
        <v>Clément</v>
      </c>
      <c r="F15" s="7" t="str">
        <f>VLOOKUP(B15,base!$A:$XFD,5)</f>
        <v>3è2</v>
      </c>
      <c r="G15" s="7">
        <f>VLOOKUP(B15,base!$A:$XFD,7)</f>
        <v>2000</v>
      </c>
      <c r="H15" s="7">
        <f>VLOOKUP(B15,base!$A:$XFD,9)</f>
        <v>0</v>
      </c>
    </row>
    <row r="16" spans="1:8" ht="12.75">
      <c r="A16" s="23">
        <v>14</v>
      </c>
      <c r="B16" s="7">
        <v>3115</v>
      </c>
      <c r="C16" s="7">
        <v>16.5</v>
      </c>
      <c r="D16" s="7" t="str">
        <f>VLOOKUP(B16,base!$A:$XFD,2)</f>
        <v>JOUY</v>
      </c>
      <c r="E16" s="7" t="str">
        <f>VLOOKUP(B16,base!$A:$XFD,3)</f>
        <v>Dorian</v>
      </c>
      <c r="F16" s="7" t="str">
        <f>VLOOKUP(B16,base!$A:$XFD,5)</f>
        <v>3è1</v>
      </c>
      <c r="G16" s="7">
        <f>VLOOKUP(B16,base!$A:$XFD,7)</f>
        <v>1999</v>
      </c>
      <c r="H16" s="7">
        <f>VLOOKUP(B16,base!$A:$XFD,9)</f>
        <v>0</v>
      </c>
    </row>
    <row r="17" spans="1:8" ht="12.75">
      <c r="A17" s="23">
        <v>15</v>
      </c>
      <c r="B17" s="7">
        <v>3303</v>
      </c>
      <c r="C17" s="7">
        <v>16.5</v>
      </c>
      <c r="D17" s="7" t="str">
        <f>VLOOKUP(B17,base!$A:$XFD,2)</f>
        <v>BOUYER</v>
      </c>
      <c r="E17" s="7" t="str">
        <f>VLOOKUP(B17,base!$A:$XFD,3)</f>
        <v>Jim</v>
      </c>
      <c r="F17" s="7" t="str">
        <f>VLOOKUP(B17,base!$A:$XFD,5)</f>
        <v>3è3</v>
      </c>
      <c r="G17" s="7">
        <f>VLOOKUP(B17,base!$A:$XFD,7)</f>
        <v>2000</v>
      </c>
      <c r="H17" s="7">
        <f>VLOOKUP(B17,base!$A:$XFD,9)</f>
        <v>0</v>
      </c>
    </row>
    <row r="18" spans="1:8" ht="12.75">
      <c r="A18" s="23">
        <v>16</v>
      </c>
      <c r="B18" s="7">
        <v>4226</v>
      </c>
      <c r="C18" s="7">
        <v>16</v>
      </c>
      <c r="D18" s="7" t="str">
        <f>VLOOKUP(B18,base!$A:$XFD,2)</f>
        <v>ROUSSEL</v>
      </c>
      <c r="E18" s="7" t="str">
        <f>VLOOKUP(B18,base!$A:$XFD,3)</f>
        <v>Marius</v>
      </c>
      <c r="F18" s="7" t="str">
        <f>VLOOKUP(B18,base!$A:$XFD,5)</f>
        <v>4è2</v>
      </c>
      <c r="G18" s="7">
        <f>VLOOKUP(B18,base!$A:$XFD,7)</f>
        <v>2001</v>
      </c>
      <c r="H18" s="7">
        <f>VLOOKUP(B18,base!$A:$XFD,9)</f>
        <v>0</v>
      </c>
    </row>
    <row r="19" spans="1:8" ht="12.75">
      <c r="A19" s="23">
        <v>17</v>
      </c>
      <c r="B19" s="7">
        <v>4524</v>
      </c>
      <c r="C19" s="7">
        <v>16</v>
      </c>
      <c r="D19" s="7" t="str">
        <f>VLOOKUP(B19,base!$A:$XFD,2)</f>
        <v>SMAGGHE</v>
      </c>
      <c r="E19" s="7" t="str">
        <f>VLOOKUP(B19,base!$A:$XFD,3)</f>
        <v>Lilian</v>
      </c>
      <c r="F19" s="7" t="str">
        <f>VLOOKUP(B19,base!$A:$XFD,5)</f>
        <v>4è5</v>
      </c>
      <c r="G19" s="7">
        <f>VLOOKUP(B19,base!$A:$XFD,7)</f>
        <v>2001</v>
      </c>
      <c r="H19" s="7">
        <f>VLOOKUP(B19,base!$A:$XFD,9)</f>
        <v>0</v>
      </c>
    </row>
    <row r="20" spans="1:8" ht="12.75">
      <c r="A20" s="23">
        <v>18</v>
      </c>
      <c r="B20" s="7">
        <v>4315</v>
      </c>
      <c r="C20" s="7">
        <v>16</v>
      </c>
      <c r="D20" s="7" t="str">
        <f>VLOOKUP(B20,base!$A:$XFD,2)</f>
        <v>LE DON</v>
      </c>
      <c r="E20" s="7" t="str">
        <f>VLOOKUP(B20,base!$A:$XFD,3)</f>
        <v>Nicolas</v>
      </c>
      <c r="F20" s="7" t="str">
        <f>VLOOKUP(B20,base!$A:$XFD,5)</f>
        <v>4è3</v>
      </c>
      <c r="G20" s="7">
        <f>VLOOKUP(B20,base!$A:$XFD,7)</f>
        <v>2001</v>
      </c>
      <c r="H20" s="7">
        <f>VLOOKUP(B20,base!$A:$XFD,9)</f>
        <v>0</v>
      </c>
    </row>
    <row r="21" spans="1:8" ht="12.75">
      <c r="A21" s="23">
        <v>19</v>
      </c>
      <c r="B21" s="7">
        <v>4321</v>
      </c>
      <c r="C21" s="7">
        <v>16</v>
      </c>
      <c r="D21" s="7" t="str">
        <f>VLOOKUP(B21,base!$A:$XFD,2)</f>
        <v>PINOTTI</v>
      </c>
      <c r="E21" s="7" t="str">
        <f>VLOOKUP(B21,base!$A:$XFD,3)</f>
        <v>Mathieu</v>
      </c>
      <c r="F21" s="7" t="str">
        <f>VLOOKUP(B21,base!$A:$XFD,5)</f>
        <v>4è3</v>
      </c>
      <c r="G21" s="7">
        <f>VLOOKUP(B21,base!$A:$XFD,7)</f>
        <v>2001</v>
      </c>
      <c r="H21" s="7">
        <f>VLOOKUP(B21,base!$A:$XFD,9)</f>
        <v>0</v>
      </c>
    </row>
    <row r="22" spans="1:8" ht="12.75">
      <c r="A22" s="23">
        <v>20</v>
      </c>
      <c r="B22" s="7">
        <v>3521</v>
      </c>
      <c r="C22" s="7">
        <v>15.5</v>
      </c>
      <c r="D22" s="7" t="str">
        <f>VLOOKUP(B22,base!$A:$XFD,2)</f>
        <v>SORNIN</v>
      </c>
      <c r="E22" s="7" t="str">
        <f>VLOOKUP(B22,base!$A:$XFD,3)</f>
        <v>Thomas</v>
      </c>
      <c r="F22" s="7" t="str">
        <f>VLOOKUP(B22,base!$A:$XFD,5)</f>
        <v>3è5</v>
      </c>
      <c r="G22" s="7">
        <f>VLOOKUP(B22,base!$A:$XFD,7)</f>
        <v>2000</v>
      </c>
      <c r="H22" s="7">
        <f>VLOOKUP(B22,base!$A:$XFD,9)</f>
        <v>0</v>
      </c>
    </row>
    <row r="23" spans="1:8" ht="12.75">
      <c r="A23" s="23">
        <v>21</v>
      </c>
      <c r="B23" s="7">
        <v>3507</v>
      </c>
      <c r="C23" s="7">
        <v>15.5</v>
      </c>
      <c r="D23" s="7" t="str">
        <f>VLOOKUP(B23,base!$A:$XFD,2)</f>
        <v>DERBOIS</v>
      </c>
      <c r="E23" s="7" t="str">
        <f>VLOOKUP(B23,base!$A:$XFD,3)</f>
        <v>Clément</v>
      </c>
      <c r="F23" s="7" t="str">
        <f>VLOOKUP(B23,base!$A:$XFD,5)</f>
        <v>3è5</v>
      </c>
      <c r="G23" s="7">
        <f>VLOOKUP(B23,base!$A:$XFD,7)</f>
        <v>2000</v>
      </c>
      <c r="H23" s="7">
        <f>VLOOKUP(B23,base!$A:$XFD,9)</f>
        <v>0</v>
      </c>
    </row>
    <row r="24" spans="1:8" ht="12.75">
      <c r="A24" s="23">
        <v>22</v>
      </c>
      <c r="B24" s="7">
        <v>3413</v>
      </c>
      <c r="C24" s="7">
        <v>15.5</v>
      </c>
      <c r="D24" s="7" t="str">
        <f>VLOOKUP(B24,base!$A:$XFD,2)</f>
        <v>FADMI</v>
      </c>
      <c r="E24" s="7" t="str">
        <f>VLOOKUP(B24,base!$A:$XFD,3)</f>
        <v>Yassine</v>
      </c>
      <c r="F24" s="7" t="str">
        <f>VLOOKUP(B24,base!$A:$XFD,5)</f>
        <v>3è4</v>
      </c>
      <c r="G24" s="7">
        <f>VLOOKUP(B24,base!$A:$XFD,7)</f>
        <v>2000</v>
      </c>
      <c r="H24" s="7">
        <f>VLOOKUP(B24,base!$A:$XFD,9)</f>
        <v>0</v>
      </c>
    </row>
    <row r="25" spans="1:8" ht="12.75">
      <c r="A25" s="23">
        <v>23</v>
      </c>
      <c r="B25" s="7">
        <v>4103</v>
      </c>
      <c r="C25" s="7">
        <v>15.5</v>
      </c>
      <c r="D25" s="7" t="str">
        <f>VLOOKUP(B25,base!$A:$XFD,2)</f>
        <v>CALIMIA</v>
      </c>
      <c r="E25" s="7" t="str">
        <f>VLOOKUP(B25,base!$A:$XFD,3)</f>
        <v>Thieffry</v>
      </c>
      <c r="F25" s="7" t="str">
        <f>VLOOKUP(B25,base!$A:$XFD,5)</f>
        <v>4è1</v>
      </c>
      <c r="G25" s="7">
        <f>VLOOKUP(B25,base!$A:$XFD,7)</f>
        <v>2001</v>
      </c>
      <c r="H25" s="7">
        <f>VLOOKUP(B25,base!$A:$XFD,9)</f>
        <v>0</v>
      </c>
    </row>
    <row r="26" spans="1:8" ht="12.75">
      <c r="A26" s="23">
        <v>24</v>
      </c>
      <c r="B26" s="7">
        <v>3415</v>
      </c>
      <c r="C26" s="7">
        <v>15</v>
      </c>
      <c r="D26" s="7" t="str">
        <f>VLOOKUP(B26,base!$A:$XFD,2)</f>
        <v>GOUET</v>
      </c>
      <c r="E26" s="7" t="str">
        <f>VLOOKUP(B26,base!$A:$XFD,3)</f>
        <v>Sébastien</v>
      </c>
      <c r="F26" s="7" t="str">
        <f>VLOOKUP(B26,base!$A:$XFD,5)</f>
        <v>3è4</v>
      </c>
      <c r="G26" s="7">
        <f>VLOOKUP(B26,base!$A:$XFD,7)</f>
        <v>2000</v>
      </c>
      <c r="H26" s="7">
        <f>VLOOKUP(B26,base!$A:$XFD,9)</f>
        <v>0</v>
      </c>
    </row>
    <row r="27" spans="1:8" ht="12.75">
      <c r="A27" s="23">
        <v>25</v>
      </c>
      <c r="B27" s="7">
        <v>3511</v>
      </c>
      <c r="C27" s="7">
        <v>15</v>
      </c>
      <c r="D27" s="7" t="str">
        <f>VLOOKUP(B27,base!$A:$XFD,2)</f>
        <v>HUSSON</v>
      </c>
      <c r="E27" s="7" t="str">
        <f>VLOOKUP(B27,base!$A:$XFD,3)</f>
        <v>Théo</v>
      </c>
      <c r="F27" s="7" t="str">
        <f>VLOOKUP(B27,base!$A:$XFD,5)</f>
        <v>3è5</v>
      </c>
      <c r="G27" s="7">
        <f>VLOOKUP(B27,base!$A:$XFD,7)</f>
        <v>2000</v>
      </c>
      <c r="H27" s="7">
        <f>VLOOKUP(B27,base!$A:$XFD,9)</f>
        <v>0</v>
      </c>
    </row>
    <row r="28" spans="1:8" ht="12.75">
      <c r="A28" s="23">
        <v>26</v>
      </c>
      <c r="B28" s="7">
        <v>4522</v>
      </c>
      <c r="C28" s="7">
        <v>15</v>
      </c>
      <c r="D28" s="7" t="str">
        <f>VLOOKUP(B28,base!$A:$XFD,2)</f>
        <v>SAMADI</v>
      </c>
      <c r="E28" s="7" t="str">
        <f>VLOOKUP(B28,base!$A:$XFD,3)</f>
        <v>Samir</v>
      </c>
      <c r="F28" s="7" t="str">
        <f>VLOOKUP(B28,base!$A:$XFD,5)</f>
        <v>4è5</v>
      </c>
      <c r="G28" s="7">
        <f>VLOOKUP(B28,base!$A:$XFD,7)</f>
        <v>2001</v>
      </c>
      <c r="H28" s="7">
        <f>VLOOKUP(B28,base!$A:$XFD,9)</f>
        <v>0</v>
      </c>
    </row>
    <row r="29" spans="1:8" ht="12.75">
      <c r="A29" s="23">
        <v>27</v>
      </c>
      <c r="B29" s="7">
        <v>3425</v>
      </c>
      <c r="C29" s="7">
        <v>15</v>
      </c>
      <c r="D29" s="7" t="str">
        <f>VLOOKUP(B29,base!$A:$XFD,2)</f>
        <v>PLOUZENNEC</v>
      </c>
      <c r="E29" s="7" t="str">
        <f>VLOOKUP(B29,base!$A:$XFD,3)</f>
        <v>Sulyvan</v>
      </c>
      <c r="F29" s="7" t="str">
        <f>VLOOKUP(B29,base!$A:$XFD,5)</f>
        <v>3è4</v>
      </c>
      <c r="G29" s="7">
        <f>VLOOKUP(B29,base!$A:$XFD,7)</f>
        <v>2000</v>
      </c>
      <c r="H29" s="7">
        <f>VLOOKUP(B29,base!$A:$XFD,9)</f>
        <v>0</v>
      </c>
    </row>
    <row r="30" spans="1:8" ht="12.75">
      <c r="A30" s="23">
        <v>28</v>
      </c>
      <c r="B30" s="7">
        <v>5301</v>
      </c>
      <c r="C30" s="7">
        <v>14.5</v>
      </c>
      <c r="D30" s="7" t="str">
        <f>VLOOKUP(B30,base!$A:$XFD,2)</f>
        <v>AGOHA</v>
      </c>
      <c r="E30" s="7" t="str">
        <f>VLOOKUP(B30,base!$A:$XFD,3)</f>
        <v>Philippe</v>
      </c>
      <c r="F30" s="7" t="str">
        <f>VLOOKUP(B30,base!$A:$XFD,5)</f>
        <v>5è3</v>
      </c>
      <c r="G30" s="7">
        <f>VLOOKUP(B30,base!$A:$XFD,7)</f>
        <v>2001</v>
      </c>
      <c r="H30" s="7">
        <f>VLOOKUP(B30,base!$A:$XFD,9)</f>
        <v>0</v>
      </c>
    </row>
    <row r="31" spans="1:8" ht="12.75">
      <c r="A31" s="23">
        <v>29</v>
      </c>
      <c r="B31" s="7">
        <v>4606</v>
      </c>
      <c r="C31" s="7">
        <v>14.5</v>
      </c>
      <c r="D31" s="7" t="str">
        <f>VLOOKUP(B31,base!$A:$XFD,2)</f>
        <v>CHASSAING</v>
      </c>
      <c r="E31" s="7" t="str">
        <f>VLOOKUP(B31,base!$A:$XFD,3)</f>
        <v>Arthur</v>
      </c>
      <c r="F31" s="7" t="str">
        <f>VLOOKUP(B31,base!$A:$XFD,5)</f>
        <v>4è6</v>
      </c>
      <c r="G31" s="7">
        <f>VLOOKUP(B31,base!$A:$XFD,7)</f>
        <v>2001</v>
      </c>
      <c r="H31" s="7">
        <f>VLOOKUP(B31,base!$A:$XFD,9)</f>
        <v>0</v>
      </c>
    </row>
    <row r="32" spans="1:8" ht="12.75">
      <c r="A32" s="23">
        <v>30</v>
      </c>
      <c r="B32" s="7">
        <v>3703</v>
      </c>
      <c r="C32" s="7">
        <v>14.5</v>
      </c>
      <c r="D32" s="7" t="str">
        <f>VLOOKUP(B32,base!$A:$XFD,2)</f>
        <v>CHEVET</v>
      </c>
      <c r="E32" s="7" t="str">
        <f>VLOOKUP(B32,base!$A:$XFD,3)</f>
        <v>Matthieu</v>
      </c>
      <c r="F32" s="7" t="str">
        <f>VLOOKUP(B32,base!$A:$XFD,5)</f>
        <v>3è7</v>
      </c>
      <c r="G32" s="7">
        <f>VLOOKUP(B32,base!$A:$XFD,7)</f>
        <v>2000</v>
      </c>
      <c r="H32" s="7">
        <f>VLOOKUP(B32,base!$A:$XFD,9)</f>
        <v>0</v>
      </c>
    </row>
    <row r="33" spans="1:8" ht="12.75">
      <c r="A33" s="23">
        <v>31</v>
      </c>
      <c r="B33" s="7">
        <v>3317</v>
      </c>
      <c r="C33" s="7">
        <v>14.5</v>
      </c>
      <c r="D33" s="7" t="str">
        <f>VLOOKUP(B33,base!$A:$XFD,2)</f>
        <v>NAVEAU</v>
      </c>
      <c r="E33" s="7" t="str">
        <f>VLOOKUP(B33,base!$A:$XFD,3)</f>
        <v>Axel</v>
      </c>
      <c r="F33" s="7" t="str">
        <f>VLOOKUP(B33,base!$A:$XFD,5)</f>
        <v>3è3</v>
      </c>
      <c r="G33" s="7">
        <f>VLOOKUP(B33,base!$A:$XFD,7)</f>
        <v>2000</v>
      </c>
      <c r="H33" s="7">
        <f>VLOOKUP(B33,base!$A:$XFD,9)</f>
        <v>0</v>
      </c>
    </row>
    <row r="34" spans="1:8" ht="12.75">
      <c r="A34" s="23">
        <v>32</v>
      </c>
      <c r="B34" s="7">
        <v>4511</v>
      </c>
      <c r="C34" s="7">
        <v>14</v>
      </c>
      <c r="D34" s="7" t="str">
        <f>VLOOKUP(B34,base!$A:$XFD,2)</f>
        <v>FOURCINE</v>
      </c>
      <c r="E34" s="7" t="str">
        <f>VLOOKUP(B34,base!$A:$XFD,3)</f>
        <v>Gabriel</v>
      </c>
      <c r="F34" s="7" t="str">
        <f>VLOOKUP(B34,base!$A:$XFD,5)</f>
        <v>4è5</v>
      </c>
      <c r="G34" s="7">
        <f>VLOOKUP(B34,base!$A:$XFD,7)</f>
        <v>2001</v>
      </c>
      <c r="H34" s="7">
        <f>VLOOKUP(B34,base!$A:$XFD,9)</f>
        <v>0</v>
      </c>
    </row>
    <row r="35" spans="1:8" ht="12.75">
      <c r="A35" s="23">
        <v>33</v>
      </c>
      <c r="B35" s="7">
        <v>4222</v>
      </c>
      <c r="C35" s="7">
        <v>14</v>
      </c>
      <c r="D35" s="7" t="str">
        <f>VLOOKUP(B35,base!$A:$XFD,2)</f>
        <v>NOBRE</v>
      </c>
      <c r="E35" s="7" t="str">
        <f>VLOOKUP(B35,base!$A:$XFD,3)</f>
        <v>Paul</v>
      </c>
      <c r="F35" s="7" t="str">
        <f>VLOOKUP(B35,base!$A:$XFD,5)</f>
        <v>4è2</v>
      </c>
      <c r="G35" s="7">
        <f>VLOOKUP(B35,base!$A:$XFD,7)</f>
        <v>2001</v>
      </c>
      <c r="H35" s="7">
        <f>VLOOKUP(B35,base!$A:$XFD,9)</f>
        <v>0</v>
      </c>
    </row>
    <row r="36" spans="1:8" ht="12.75">
      <c r="A36" s="23">
        <v>34</v>
      </c>
      <c r="B36" s="7">
        <v>3616</v>
      </c>
      <c r="C36" s="7">
        <v>14</v>
      </c>
      <c r="D36" s="7" t="str">
        <f>VLOOKUP(B36,base!$A:$XFD,2)</f>
        <v>LEROUGE</v>
      </c>
      <c r="E36" s="7" t="str">
        <f>VLOOKUP(B36,base!$A:$XFD,3)</f>
        <v>Jérémy</v>
      </c>
      <c r="F36" s="7" t="str">
        <f>VLOOKUP(B36,base!$A:$XFD,5)</f>
        <v>3è6</v>
      </c>
      <c r="G36" s="7">
        <f>VLOOKUP(B36,base!$A:$XFD,7)</f>
        <v>2000</v>
      </c>
      <c r="H36" s="7">
        <f>VLOOKUP(B36,base!$A:$XFD,9)</f>
        <v>0</v>
      </c>
    </row>
    <row r="37" spans="1:8" ht="12.75">
      <c r="A37" s="23">
        <v>35</v>
      </c>
      <c r="B37" s="7">
        <v>4311</v>
      </c>
      <c r="C37" s="7">
        <v>14</v>
      </c>
      <c r="D37" s="7" t="str">
        <f>VLOOKUP(B37,base!$A:$XFD,2)</f>
        <v>DREUX</v>
      </c>
      <c r="E37" s="7" t="str">
        <f>VLOOKUP(B37,base!$A:$XFD,3)</f>
        <v>Quentin</v>
      </c>
      <c r="F37" s="7" t="str">
        <f>VLOOKUP(B37,base!$A:$XFD,5)</f>
        <v>4è3</v>
      </c>
      <c r="G37" s="7">
        <f>VLOOKUP(B37,base!$A:$XFD,7)</f>
        <v>2001</v>
      </c>
      <c r="H37" s="7">
        <f>VLOOKUP(B37,base!$A:$XFD,9)</f>
        <v>0</v>
      </c>
    </row>
    <row r="38" spans="1:8" ht="12.75">
      <c r="A38" s="23">
        <v>36</v>
      </c>
      <c r="B38" s="7">
        <v>3518</v>
      </c>
      <c r="C38" s="7">
        <v>13.5</v>
      </c>
      <c r="D38" s="7" t="str">
        <f>VLOOKUP(B38,base!$A:$XFD,2)</f>
        <v>RENULT</v>
      </c>
      <c r="E38" s="7" t="str">
        <f>VLOOKUP(B38,base!$A:$XFD,3)</f>
        <v>Jordan</v>
      </c>
      <c r="F38" s="7" t="str">
        <f>VLOOKUP(B38,base!$A:$XFD,5)</f>
        <v>3è5</v>
      </c>
      <c r="G38" s="7">
        <f>VLOOKUP(B38,base!$A:$XFD,7)</f>
        <v>1999</v>
      </c>
      <c r="H38" s="7">
        <f>VLOOKUP(B38,base!$A:$XFD,9)</f>
        <v>0</v>
      </c>
    </row>
    <row r="39" spans="1:8" ht="12.75">
      <c r="A39" s="23">
        <v>37</v>
      </c>
      <c r="B39" s="7">
        <v>3418</v>
      </c>
      <c r="C39" s="7">
        <v>13.5</v>
      </c>
      <c r="D39" s="7" t="str">
        <f>VLOOKUP(B39,base!$A:$XFD,2)</f>
        <v>HUBERT</v>
      </c>
      <c r="E39" s="7" t="str">
        <f>VLOOKUP(B39,base!$A:$XFD,3)</f>
        <v>Victhor</v>
      </c>
      <c r="F39" s="7" t="str">
        <f>VLOOKUP(B39,base!$A:$XFD,5)</f>
        <v>3è4</v>
      </c>
      <c r="G39" s="7">
        <f>VLOOKUP(B39,base!$A:$XFD,7)</f>
        <v>2000</v>
      </c>
      <c r="H39" s="7">
        <f>VLOOKUP(B39,base!$A:$XFD,9)</f>
        <v>0</v>
      </c>
    </row>
    <row r="40" spans="1:8" ht="12.75">
      <c r="A40" s="23">
        <v>38</v>
      </c>
      <c r="B40" s="7">
        <v>3221</v>
      </c>
      <c r="C40" s="7">
        <v>13.5</v>
      </c>
      <c r="D40" s="7" t="str">
        <f>VLOOKUP(B40,base!$A:$XFD,2)</f>
        <v>SAIFI</v>
      </c>
      <c r="E40" s="7" t="str">
        <f>VLOOKUP(B40,base!$A:$XFD,3)</f>
        <v>Ilyès</v>
      </c>
      <c r="F40" s="7" t="str">
        <f>VLOOKUP(B40,base!$A:$XFD,5)</f>
        <v>3è2</v>
      </c>
      <c r="G40" s="7">
        <f>VLOOKUP(B40,base!$A:$XFD,7)</f>
        <v>2000</v>
      </c>
      <c r="H40" s="7">
        <f>VLOOKUP(B40,base!$A:$XFD,9)</f>
        <v>0</v>
      </c>
    </row>
    <row r="41" spans="1:8" ht="12.75">
      <c r="A41" s="23">
        <v>39</v>
      </c>
      <c r="B41" s="7">
        <v>3101</v>
      </c>
      <c r="C41" s="7">
        <v>13.5</v>
      </c>
      <c r="D41" s="7" t="str">
        <f>VLOOKUP(B41,base!$A:$XFD,2)</f>
        <v>ARROUB</v>
      </c>
      <c r="E41" s="7" t="str">
        <f>VLOOKUP(B41,base!$A:$XFD,3)</f>
        <v>Youness</v>
      </c>
      <c r="F41" s="7" t="str">
        <f>VLOOKUP(B41,base!$A:$XFD,5)</f>
        <v>3è1</v>
      </c>
      <c r="G41" s="7">
        <f>VLOOKUP(B41,base!$A:$XFD,7)</f>
        <v>2000</v>
      </c>
      <c r="H41" s="7">
        <f>VLOOKUP(B41,base!$A:$XFD,9)</f>
        <v>0</v>
      </c>
    </row>
    <row r="42" spans="1:8" ht="12.75">
      <c r="A42" s="23">
        <v>40</v>
      </c>
      <c r="B42" s="7">
        <v>3214</v>
      </c>
      <c r="C42" s="7">
        <v>13</v>
      </c>
      <c r="D42" s="7" t="str">
        <f>VLOOKUP(B42,base!$A:$XFD,2)</f>
        <v>MARECESCHE</v>
      </c>
      <c r="E42" s="7" t="str">
        <f>VLOOKUP(B42,base!$A:$XFD,3)</f>
        <v>Mathieu</v>
      </c>
      <c r="F42" s="7" t="str">
        <f>VLOOKUP(B42,base!$A:$XFD,5)</f>
        <v>3è2</v>
      </c>
      <c r="G42" s="7">
        <f>VLOOKUP(B42,base!$A:$XFD,7)</f>
        <v>2000</v>
      </c>
      <c r="H42" s="7">
        <f>VLOOKUP(B42,base!$A:$XFD,9)</f>
        <v>0</v>
      </c>
    </row>
    <row r="43" spans="1:8" ht="12.75">
      <c r="A43" s="23">
        <v>41</v>
      </c>
      <c r="B43" s="7">
        <v>3213</v>
      </c>
      <c r="C43" s="7">
        <v>13</v>
      </c>
      <c r="D43" s="7" t="str">
        <f>VLOOKUP(B43,base!$A:$XFD,2)</f>
        <v>LASNE</v>
      </c>
      <c r="E43" s="7" t="str">
        <f>VLOOKUP(B43,base!$A:$XFD,3)</f>
        <v>Simon</v>
      </c>
      <c r="F43" s="7" t="str">
        <f>VLOOKUP(B43,base!$A:$XFD,5)</f>
        <v>3è2</v>
      </c>
      <c r="G43" s="7">
        <f>VLOOKUP(B43,base!$A:$XFD,7)</f>
        <v>2000</v>
      </c>
      <c r="H43" s="7">
        <f>VLOOKUP(B43,base!$A:$XFD,9)</f>
        <v>0</v>
      </c>
    </row>
    <row r="44" spans="1:8" ht="12.75">
      <c r="A44" s="23">
        <v>42</v>
      </c>
      <c r="B44" s="7">
        <v>4127</v>
      </c>
      <c r="C44" s="7">
        <v>13</v>
      </c>
      <c r="D44" s="7" t="str">
        <f>VLOOKUP(B44,base!$A:$XFD,2)</f>
        <v>TRUFFERT</v>
      </c>
      <c r="E44" s="7" t="str">
        <f>VLOOKUP(B44,base!$A:$XFD,3)</f>
        <v>Corentin</v>
      </c>
      <c r="F44" s="7" t="str">
        <f>VLOOKUP(B44,base!$A:$XFD,5)</f>
        <v>4è1</v>
      </c>
      <c r="G44" s="7">
        <f>VLOOKUP(B44,base!$A:$XFD,7)</f>
        <v>2001</v>
      </c>
      <c r="H44" s="7">
        <f>VLOOKUP(B44,base!$A:$XFD,9)</f>
        <v>0</v>
      </c>
    </row>
    <row r="45" spans="1:8" ht="12.75">
      <c r="A45" s="23">
        <v>43</v>
      </c>
      <c r="B45" s="7">
        <v>4617</v>
      </c>
      <c r="C45" s="7">
        <v>13</v>
      </c>
      <c r="D45" s="7" t="str">
        <f>VLOOKUP(B45,base!$A:$XFD,2)</f>
        <v>MENARD</v>
      </c>
      <c r="E45" s="7" t="str">
        <f>VLOOKUP(B45,base!$A:$XFD,3)</f>
        <v>Ewen</v>
      </c>
      <c r="F45" s="7" t="str">
        <f>VLOOKUP(B45,base!$A:$XFD,5)</f>
        <v>4è6</v>
      </c>
      <c r="G45" s="7">
        <f>VLOOKUP(B45,base!$A:$XFD,7)</f>
        <v>2000</v>
      </c>
      <c r="H45" s="7">
        <f>VLOOKUP(B45,base!$A:$XFD,9)</f>
        <v>0</v>
      </c>
    </row>
    <row r="46" spans="1:8" ht="12.75">
      <c r="A46" s="23">
        <v>44</v>
      </c>
      <c r="B46" s="7">
        <v>3323</v>
      </c>
      <c r="C46" s="7">
        <v>12.5</v>
      </c>
      <c r="D46" s="7" t="str">
        <f>VLOOKUP(B46,base!$A:$XFD,2)</f>
        <v>VERAN</v>
      </c>
      <c r="E46" s="7" t="str">
        <f>VLOOKUP(B46,base!$A:$XFD,3)</f>
        <v>Benoit</v>
      </c>
      <c r="F46" s="7" t="str">
        <f>VLOOKUP(B46,base!$A:$XFD,5)</f>
        <v>3è3</v>
      </c>
      <c r="G46" s="7">
        <f>VLOOKUP(B46,base!$A:$XFD,7)</f>
        <v>2000</v>
      </c>
      <c r="H46" s="7">
        <f>VLOOKUP(B46,base!$A:$XFD,9)</f>
        <v>0</v>
      </c>
    </row>
    <row r="47" spans="1:8" ht="12.75">
      <c r="A47" s="23">
        <v>45</v>
      </c>
      <c r="B47" s="7">
        <v>3517</v>
      </c>
      <c r="C47" s="7">
        <v>12.5</v>
      </c>
      <c r="D47" s="7" t="str">
        <f>VLOOKUP(B47,base!$A:$XFD,2)</f>
        <v>RECHAUX</v>
      </c>
      <c r="E47" s="7" t="str">
        <f>VLOOKUP(B47,base!$A:$XFD,3)</f>
        <v>Mathieu</v>
      </c>
      <c r="F47" s="7" t="str">
        <f>VLOOKUP(B47,base!$A:$XFD,5)</f>
        <v>3è5</v>
      </c>
      <c r="G47" s="7">
        <f>VLOOKUP(B47,base!$A:$XFD,7)</f>
        <v>2000</v>
      </c>
      <c r="H47" s="7">
        <f>VLOOKUP(B47,base!$A:$XFD,9)</f>
        <v>0</v>
      </c>
    </row>
    <row r="48" spans="1:8" ht="12.75">
      <c r="A48" s="23">
        <v>46</v>
      </c>
      <c r="B48" s="7">
        <v>4203</v>
      </c>
      <c r="C48" s="7">
        <v>12.5</v>
      </c>
      <c r="D48" s="7" t="str">
        <f>VLOOKUP(B48,base!$A:$XFD,2)</f>
        <v>BRACQUEMART</v>
      </c>
      <c r="E48" s="7" t="str">
        <f>VLOOKUP(B48,base!$A:$XFD,3)</f>
        <v>Quentin</v>
      </c>
      <c r="F48" s="7" t="str">
        <f>VLOOKUP(B48,base!$A:$XFD,5)</f>
        <v>4è2</v>
      </c>
      <c r="G48" s="7">
        <f>VLOOKUP(B48,base!$A:$XFD,7)</f>
        <v>2000</v>
      </c>
      <c r="H48" s="7">
        <f>VLOOKUP(B48,base!$A:$XFD,9)</f>
        <v>0</v>
      </c>
    </row>
    <row r="49" spans="1:8" ht="12.75">
      <c r="A49" s="23">
        <v>47</v>
      </c>
      <c r="B49" s="7">
        <v>4227</v>
      </c>
      <c r="C49" s="7">
        <v>12.5</v>
      </c>
      <c r="D49" s="7" t="str">
        <f>VLOOKUP(B49,base!$A:$XFD,2)</f>
        <v>TISSIER</v>
      </c>
      <c r="E49" s="7" t="str">
        <f>VLOOKUP(B49,base!$A:$XFD,3)</f>
        <v>Dorian</v>
      </c>
      <c r="F49" s="7" t="str">
        <f>VLOOKUP(B49,base!$A:$XFD,5)</f>
        <v>4è2</v>
      </c>
      <c r="G49" s="7">
        <f>VLOOKUP(B49,base!$A:$XFD,7)</f>
        <v>2001</v>
      </c>
      <c r="H49" s="7">
        <f>VLOOKUP(B49,base!$A:$XFD,9)</f>
        <v>0</v>
      </c>
    </row>
    <row r="50" spans="1:8" ht="12.75">
      <c r="A50" s="23">
        <v>48</v>
      </c>
      <c r="B50" s="7">
        <v>4307</v>
      </c>
      <c r="C50" s="7">
        <v>12</v>
      </c>
      <c r="D50" s="7" t="str">
        <f>VLOOKUP(B50,base!$A:$XFD,2)</f>
        <v>COUTO</v>
      </c>
      <c r="E50" s="7" t="str">
        <f>VLOOKUP(B50,base!$A:$XFD,3)</f>
        <v>Adrien</v>
      </c>
      <c r="F50" s="7" t="str">
        <f>VLOOKUP(B50,base!$A:$XFD,5)</f>
        <v>4è3</v>
      </c>
      <c r="G50" s="7">
        <f>VLOOKUP(B50,base!$A:$XFD,7)</f>
        <v>2000</v>
      </c>
      <c r="H50" s="7">
        <f>VLOOKUP(B50,base!$A:$XFD,9)</f>
        <v>0</v>
      </c>
    </row>
    <row r="51" spans="1:8" ht="12.75">
      <c r="A51" s="23">
        <v>49</v>
      </c>
      <c r="B51" s="7">
        <v>3316</v>
      </c>
      <c r="C51" s="7">
        <v>12</v>
      </c>
      <c r="D51" s="7" t="str">
        <f>VLOOKUP(B51,base!$A:$XFD,2)</f>
        <v>MENAGER</v>
      </c>
      <c r="E51" s="7" t="str">
        <f>VLOOKUP(B51,base!$A:$XFD,3)</f>
        <v>Louis</v>
      </c>
      <c r="F51" s="7" t="str">
        <f>VLOOKUP(B51,base!$A:$XFD,5)</f>
        <v>3è3</v>
      </c>
      <c r="G51" s="7">
        <f>VLOOKUP(B51,base!$A:$XFD,7)</f>
        <v>2000</v>
      </c>
      <c r="H51" s="7">
        <f>VLOOKUP(B51,base!$A:$XFD,9)</f>
        <v>0</v>
      </c>
    </row>
    <row r="52" spans="1:8" ht="12.75">
      <c r="A52" s="23">
        <v>50</v>
      </c>
      <c r="B52" s="7">
        <v>3508</v>
      </c>
      <c r="C52" s="7">
        <v>12</v>
      </c>
      <c r="D52" s="7" t="str">
        <f>VLOOKUP(B52,base!$A:$XFD,2)</f>
        <v>DUFOUR</v>
      </c>
      <c r="E52" s="7" t="str">
        <f>VLOOKUP(B52,base!$A:$XFD,3)</f>
        <v>Clément</v>
      </c>
      <c r="F52" s="7" t="str">
        <f>VLOOKUP(B52,base!$A:$XFD,5)</f>
        <v>3è5</v>
      </c>
      <c r="G52" s="7">
        <f>VLOOKUP(B52,base!$A:$XFD,7)</f>
        <v>2000</v>
      </c>
      <c r="H52" s="7">
        <f>VLOOKUP(B52,base!$A:$XFD,9)</f>
        <v>0</v>
      </c>
    </row>
    <row r="53" spans="1:8" ht="12.75">
      <c r="A53" s="23">
        <v>51</v>
      </c>
      <c r="B53" s="7">
        <v>4102</v>
      </c>
      <c r="C53" s="7">
        <v>12</v>
      </c>
      <c r="D53" s="7" t="str">
        <f>VLOOKUP(B53,base!$A:$XFD,2)</f>
        <v>BRUNEAU</v>
      </c>
      <c r="E53" s="7" t="str">
        <f>VLOOKUP(B53,base!$A:$XFD,3)</f>
        <v>Victor</v>
      </c>
      <c r="F53" s="7" t="str">
        <f>VLOOKUP(B53,base!$A:$XFD,5)</f>
        <v>4è1</v>
      </c>
      <c r="G53" s="7">
        <f>VLOOKUP(B53,base!$A:$XFD,7)</f>
        <v>2001</v>
      </c>
      <c r="H53" s="7">
        <f>VLOOKUP(B53,base!$A:$XFD,9)</f>
        <v>0</v>
      </c>
    </row>
    <row r="54" spans="1:8" ht="12.75">
      <c r="A54" s="23">
        <v>52</v>
      </c>
      <c r="B54" s="7">
        <v>3707</v>
      </c>
      <c r="C54" s="7">
        <v>11.5</v>
      </c>
      <c r="D54" s="7" t="str">
        <f>VLOOKUP(B54,base!$A:$XFD,2)</f>
        <v>GATEAU</v>
      </c>
      <c r="E54" s="7" t="str">
        <f>VLOOKUP(B54,base!$A:$XFD,3)</f>
        <v>Mathis</v>
      </c>
      <c r="F54" s="7" t="str">
        <f>VLOOKUP(B54,base!$A:$XFD,5)</f>
        <v>3è7</v>
      </c>
      <c r="G54" s="7">
        <f>VLOOKUP(B54,base!$A:$XFD,7)</f>
        <v>2000</v>
      </c>
      <c r="H54" s="7">
        <f>VLOOKUP(B54,base!$A:$XFD,9)</f>
        <v>0</v>
      </c>
    </row>
    <row r="55" spans="1:8" ht="12.75">
      <c r="A55" s="23">
        <v>53</v>
      </c>
      <c r="B55" s="7">
        <v>3409</v>
      </c>
      <c r="C55" s="7">
        <v>11.5</v>
      </c>
      <c r="D55" s="7" t="str">
        <f>VLOOKUP(B55,base!$A:$XFD,2)</f>
        <v>CHENEAU</v>
      </c>
      <c r="E55" s="7" t="str">
        <f>VLOOKUP(B55,base!$A:$XFD,3)</f>
        <v>Mathieu</v>
      </c>
      <c r="F55" s="7" t="str">
        <f>VLOOKUP(B55,base!$A:$XFD,5)</f>
        <v>3è4</v>
      </c>
      <c r="G55" s="7">
        <f>VLOOKUP(B55,base!$A:$XFD,7)</f>
        <v>2000</v>
      </c>
      <c r="H55" s="7">
        <f>VLOOKUP(B55,base!$A:$XFD,9)</f>
        <v>0</v>
      </c>
    </row>
    <row r="56" spans="1:8" ht="12.75">
      <c r="A56" s="23">
        <v>54</v>
      </c>
      <c r="B56" s="7">
        <v>4425</v>
      </c>
      <c r="C56" s="7">
        <v>11.5</v>
      </c>
      <c r="D56" s="7" t="str">
        <f>VLOOKUP(B56,base!$A:$XFD,2)</f>
        <v>TERRASSON</v>
      </c>
      <c r="E56" s="7" t="str">
        <f>VLOOKUP(B56,base!$A:$XFD,3)</f>
        <v>Yann</v>
      </c>
      <c r="F56" s="7" t="str">
        <f>VLOOKUP(B56,base!$A:$XFD,5)</f>
        <v>4è4</v>
      </c>
      <c r="G56" s="7">
        <f>VLOOKUP(B56,base!$A:$XFD,7)</f>
        <v>2001</v>
      </c>
      <c r="H56" s="7">
        <f>VLOOKUP(B56,base!$A:$XFD,9)</f>
        <v>0</v>
      </c>
    </row>
    <row r="57" spans="1:8" ht="12.75">
      <c r="A57" s="23">
        <v>55</v>
      </c>
      <c r="B57" s="7">
        <v>3512</v>
      </c>
      <c r="C57" s="7">
        <v>11.5</v>
      </c>
      <c r="D57" s="7" t="str">
        <f>VLOOKUP(B57,base!$A:$XFD,2)</f>
        <v>LASSERRE</v>
      </c>
      <c r="E57" s="7" t="str">
        <f>VLOOKUP(B57,base!$A:$XFD,3)</f>
        <v>Arnaud</v>
      </c>
      <c r="F57" s="7" t="str">
        <f>VLOOKUP(B57,base!$A:$XFD,5)</f>
        <v>3è5</v>
      </c>
      <c r="G57" s="7">
        <f>VLOOKUP(B57,base!$A:$XFD,7)</f>
        <v>2000</v>
      </c>
      <c r="H57" s="7">
        <f>VLOOKUP(B57,base!$A:$XFD,9)</f>
        <v>0</v>
      </c>
    </row>
    <row r="58" spans="1:8" ht="12.75">
      <c r="A58" s="23">
        <v>56</v>
      </c>
      <c r="B58" s="7">
        <v>4108</v>
      </c>
      <c r="C58" s="7">
        <v>11</v>
      </c>
      <c r="D58" s="7" t="str">
        <f>VLOOKUP(B58,base!$A:$XFD,2)</f>
        <v>DENIEAULT</v>
      </c>
      <c r="E58" s="7" t="str">
        <f>VLOOKUP(B58,base!$A:$XFD,3)</f>
        <v>Thomas</v>
      </c>
      <c r="F58" s="7" t="str">
        <f>VLOOKUP(B58,base!$A:$XFD,5)</f>
        <v>4è1</v>
      </c>
      <c r="G58" s="7">
        <f>VLOOKUP(B58,base!$A:$XFD,7)</f>
        <v>2001</v>
      </c>
      <c r="H58" s="7">
        <f>VLOOKUP(B58,base!$A:$XFD,9)</f>
        <v>0</v>
      </c>
    </row>
    <row r="59" spans="1:8" ht="12.75">
      <c r="A59" s="23">
        <v>57</v>
      </c>
      <c r="B59" s="7">
        <v>3120</v>
      </c>
      <c r="C59" s="7">
        <v>11</v>
      </c>
      <c r="D59" s="7" t="str">
        <f>VLOOKUP(B59,base!$A:$XFD,2)</f>
        <v>MORTIER</v>
      </c>
      <c r="E59" s="7" t="str">
        <f>VLOOKUP(B59,base!$A:$XFD,3)</f>
        <v>Maxence</v>
      </c>
      <c r="F59" s="7" t="str">
        <f>VLOOKUP(B59,base!$A:$XFD,5)</f>
        <v>3è1</v>
      </c>
      <c r="G59" s="7">
        <f>VLOOKUP(B59,base!$A:$XFD,7)</f>
        <v>2000</v>
      </c>
      <c r="H59" s="7">
        <f>VLOOKUP(B59,base!$A:$XFD,9)</f>
        <v>0</v>
      </c>
    </row>
    <row r="60" spans="1:8" ht="12.75">
      <c r="A60" s="23">
        <v>58</v>
      </c>
      <c r="B60" s="7">
        <v>4526</v>
      </c>
      <c r="C60" s="7">
        <v>11</v>
      </c>
      <c r="D60" s="7" t="str">
        <f>VLOOKUP(B60,base!$A:$XFD,2)</f>
        <v>THUELIN</v>
      </c>
      <c r="E60" s="7" t="str">
        <f>VLOOKUP(B60,base!$A:$XFD,3)</f>
        <v>Damien</v>
      </c>
      <c r="F60" s="7" t="str">
        <f>VLOOKUP(B60,base!$A:$XFD,5)</f>
        <v>4è5</v>
      </c>
      <c r="G60" s="7">
        <f>VLOOKUP(B60,base!$A:$XFD,7)</f>
        <v>2001</v>
      </c>
      <c r="H60" s="7">
        <f>VLOOKUP(B60,base!$A:$XFD,9)</f>
        <v>0</v>
      </c>
    </row>
    <row r="61" spans="1:8" ht="12.75">
      <c r="A61" s="23">
        <v>59</v>
      </c>
      <c r="B61" s="7">
        <v>4613</v>
      </c>
      <c r="C61" s="7">
        <v>11</v>
      </c>
      <c r="D61" s="7" t="str">
        <f>VLOOKUP(B61,base!$A:$XFD,2)</f>
        <v>LEMARIÉ</v>
      </c>
      <c r="E61" s="7" t="str">
        <f>VLOOKUP(B61,base!$A:$XFD,3)</f>
        <v>Théo</v>
      </c>
      <c r="F61" s="7" t="str">
        <f>VLOOKUP(B61,base!$A:$XFD,5)</f>
        <v>4è6</v>
      </c>
      <c r="G61" s="7">
        <f>VLOOKUP(B61,base!$A:$XFD,7)</f>
        <v>2001</v>
      </c>
      <c r="H61" s="7">
        <f>VLOOKUP(B61,base!$A:$XFD,9)</f>
        <v>0</v>
      </c>
    </row>
    <row r="62" spans="1:8" ht="12.75">
      <c r="A62" s="23">
        <v>60</v>
      </c>
      <c r="B62" s="7">
        <v>4620</v>
      </c>
      <c r="C62" s="7">
        <v>10.5</v>
      </c>
      <c r="D62" s="7" t="str">
        <f>VLOOKUP(B62,base!$A:$XFD,2)</f>
        <v>QUESSARD</v>
      </c>
      <c r="E62" s="7" t="str">
        <f>VLOOKUP(B62,base!$A:$XFD,3)</f>
        <v>Tanguy</v>
      </c>
      <c r="F62" s="7" t="str">
        <f>VLOOKUP(B62,base!$A:$XFD,5)</f>
        <v>4è6</v>
      </c>
      <c r="G62" s="7">
        <f>VLOOKUP(B62,base!$A:$XFD,7)</f>
        <v>2001</v>
      </c>
      <c r="H62" s="7">
        <f>VLOOKUP(B62,base!$A:$XFD,9)</f>
        <v>0</v>
      </c>
    </row>
    <row r="63" spans="1:8" ht="12.75">
      <c r="A63" s="23">
        <v>61</v>
      </c>
      <c r="B63" s="7">
        <v>4515</v>
      </c>
      <c r="C63" s="7">
        <v>10.5</v>
      </c>
      <c r="D63" s="7" t="str">
        <f>VLOOKUP(B63,base!$A:$XFD,2)</f>
        <v>LECOMTE</v>
      </c>
      <c r="E63" s="7" t="str">
        <f>VLOOKUP(B63,base!$A:$XFD,3)</f>
        <v>Timothé</v>
      </c>
      <c r="F63" s="7" t="str">
        <f>VLOOKUP(B63,base!$A:$XFD,5)</f>
        <v>4è5</v>
      </c>
      <c r="G63" s="7">
        <f>VLOOKUP(B63,base!$A:$XFD,7)</f>
        <v>2001</v>
      </c>
      <c r="H63" s="7">
        <f>VLOOKUP(B63,base!$A:$XFD,9)</f>
        <v>0</v>
      </c>
    </row>
    <row r="64" spans="1:8" ht="12.75">
      <c r="A64" s="23">
        <v>62</v>
      </c>
      <c r="B64" s="7">
        <v>4309</v>
      </c>
      <c r="C64" s="7">
        <v>10.5</v>
      </c>
      <c r="D64" s="7" t="str">
        <f>VLOOKUP(B64,base!$A:$XFD,2)</f>
        <v>DELANGHE</v>
      </c>
      <c r="E64" s="7" t="str">
        <f>VLOOKUP(B64,base!$A:$XFD,3)</f>
        <v>Edouard</v>
      </c>
      <c r="F64" s="7" t="str">
        <f>VLOOKUP(B64,base!$A:$XFD,5)</f>
        <v>4è3</v>
      </c>
      <c r="G64" s="7">
        <f>VLOOKUP(B64,base!$A:$XFD,7)</f>
        <v>2001</v>
      </c>
      <c r="H64" s="7">
        <f>VLOOKUP(B64,base!$A:$XFD,9)</f>
        <v>0</v>
      </c>
    </row>
    <row r="65" spans="1:8" ht="12.75">
      <c r="A65" s="23">
        <v>63</v>
      </c>
      <c r="B65" s="7">
        <v>3524</v>
      </c>
      <c r="C65" s="7">
        <v>10.5</v>
      </c>
      <c r="D65" s="7" t="str">
        <f>VLOOKUP(B65,base!$A:$XFD,2)</f>
        <v>VINCENT</v>
      </c>
      <c r="E65" s="7" t="str">
        <f>VLOOKUP(B65,base!$A:$XFD,3)</f>
        <v>Aurélien</v>
      </c>
      <c r="F65" s="7" t="str">
        <f>VLOOKUP(B65,base!$A:$XFD,5)</f>
        <v>3è5</v>
      </c>
      <c r="G65" s="7">
        <f>VLOOKUP(B65,base!$A:$XFD,7)</f>
        <v>2000</v>
      </c>
      <c r="H65" s="7">
        <f>VLOOKUP(B65,base!$A:$XFD,9)</f>
        <v>0</v>
      </c>
    </row>
    <row r="66" spans="1:8" ht="12.75">
      <c r="A66" s="23">
        <v>64</v>
      </c>
      <c r="B66" s="7">
        <v>3406</v>
      </c>
      <c r="C66" s="7">
        <v>10</v>
      </c>
      <c r="D66" s="7" t="str">
        <f>VLOOKUP(B66,base!$A:$XFD,2)</f>
        <v>BLATRY</v>
      </c>
      <c r="E66" s="7" t="str">
        <f>VLOOKUP(B66,base!$A:$XFD,3)</f>
        <v>Mattéo</v>
      </c>
      <c r="F66" s="7" t="str">
        <f>VLOOKUP(B66,base!$A:$XFD,5)</f>
        <v>3è4</v>
      </c>
      <c r="G66" s="7">
        <f>VLOOKUP(B66,base!$A:$XFD,7)</f>
        <v>1999</v>
      </c>
      <c r="H66" s="7">
        <f>VLOOKUP(B66,base!$A:$XFD,9)</f>
        <v>0</v>
      </c>
    </row>
    <row r="67" spans="1:8" ht="12.75">
      <c r="A67" s="23">
        <v>65</v>
      </c>
      <c r="B67" s="7">
        <v>3207</v>
      </c>
      <c r="C67" s="7">
        <v>10</v>
      </c>
      <c r="D67" s="7" t="str">
        <f>VLOOKUP(B67,base!$A:$XFD,2)</f>
        <v>DUBE</v>
      </c>
      <c r="E67" s="7" t="str">
        <f>VLOOKUP(B67,base!$A:$XFD,3)</f>
        <v>Romain</v>
      </c>
      <c r="F67" s="7" t="str">
        <f>VLOOKUP(B67,base!$A:$XFD,5)</f>
        <v>3è2</v>
      </c>
      <c r="G67" s="7">
        <f>VLOOKUP(B67,base!$A:$XFD,7)</f>
        <v>2000</v>
      </c>
      <c r="H67" s="7">
        <f>VLOOKUP(B67,base!$A:$XFD,9)</f>
        <v>0</v>
      </c>
    </row>
    <row r="68" spans="1:8" ht="12.75">
      <c r="A68" s="23">
        <v>66</v>
      </c>
      <c r="B68" s="7">
        <v>3516</v>
      </c>
      <c r="C68" s="7">
        <v>10</v>
      </c>
      <c r="D68" s="7" t="str">
        <f>VLOOKUP(B68,base!$A:$XFD,2)</f>
        <v>RANCILHAC</v>
      </c>
      <c r="E68" s="7" t="str">
        <f>VLOOKUP(B68,base!$A:$XFD,3)</f>
        <v>Baptiste</v>
      </c>
      <c r="F68" s="7" t="str">
        <f>VLOOKUP(B68,base!$A:$XFD,5)</f>
        <v>3è5</v>
      </c>
      <c r="G68" s="7">
        <f>VLOOKUP(B68,base!$A:$XFD,7)</f>
        <v>2000</v>
      </c>
      <c r="H68" s="7">
        <f>VLOOKUP(B68,base!$A:$XFD,9)</f>
        <v>0</v>
      </c>
    </row>
    <row r="69" spans="1:8" ht="12.75">
      <c r="A69" s="23">
        <v>67</v>
      </c>
      <c r="B69" s="7">
        <v>4208</v>
      </c>
      <c r="C69" s="7">
        <v>10</v>
      </c>
      <c r="D69" s="7" t="str">
        <f>VLOOKUP(B69,base!$A:$XFD,2)</f>
        <v>DAUPHIN</v>
      </c>
      <c r="E69" s="7" t="str">
        <f>VLOOKUP(B69,base!$A:$XFD,3)</f>
        <v>Lucas</v>
      </c>
      <c r="F69" s="7" t="str">
        <f>VLOOKUP(B69,base!$A:$XFD,5)</f>
        <v>4è2</v>
      </c>
      <c r="G69" s="7">
        <f>VLOOKUP(B69,base!$A:$XFD,7)</f>
        <v>2001</v>
      </c>
      <c r="H69" s="7">
        <f>VLOOKUP(B69,base!$A:$XFD,9)</f>
        <v>0</v>
      </c>
    </row>
    <row r="70" spans="1:8" ht="12.75">
      <c r="A70" s="23">
        <v>68</v>
      </c>
      <c r="B70" s="7">
        <v>3215</v>
      </c>
      <c r="C70" s="7">
        <v>9.5</v>
      </c>
      <c r="D70" s="7" t="str">
        <f>VLOOKUP(B70,base!$A:$XFD,2)</f>
        <v>M'BODJ</v>
      </c>
      <c r="E70" s="7" t="str">
        <f>VLOOKUP(B70,base!$A:$XFD,3)</f>
        <v>Ndary</v>
      </c>
      <c r="F70" s="7" t="str">
        <f>VLOOKUP(B70,base!$A:$XFD,5)</f>
        <v>3è2</v>
      </c>
      <c r="G70" s="7">
        <f>VLOOKUP(B70,base!$A:$XFD,7)</f>
        <v>2000</v>
      </c>
      <c r="H70" s="7">
        <f>VLOOKUP(B70,base!$A:$XFD,9)</f>
        <v>0</v>
      </c>
    </row>
    <row r="71" spans="1:8" ht="12.75">
      <c r="A71" s="23">
        <v>69</v>
      </c>
      <c r="B71" s="7">
        <v>3116</v>
      </c>
      <c r="C71" s="7">
        <v>9.5</v>
      </c>
      <c r="D71" s="7" t="str">
        <f>VLOOKUP(B71,base!$A:$XFD,2)</f>
        <v>LAUNAY</v>
      </c>
      <c r="E71" s="7" t="str">
        <f>VLOOKUP(B71,base!$A:$XFD,3)</f>
        <v>Florian</v>
      </c>
      <c r="F71" s="7" t="str">
        <f>VLOOKUP(B71,base!$A:$XFD,5)</f>
        <v>3è1</v>
      </c>
      <c r="G71" s="7">
        <f>VLOOKUP(B71,base!$A:$XFD,7)</f>
        <v>2000</v>
      </c>
      <c r="H71" s="7">
        <f>VLOOKUP(B71,base!$A:$XFD,9)</f>
        <v>0</v>
      </c>
    </row>
    <row r="72" spans="1:8" ht="12.75">
      <c r="A72" s="23">
        <v>70</v>
      </c>
      <c r="B72" s="7">
        <v>4115</v>
      </c>
      <c r="C72" s="7">
        <v>9.5</v>
      </c>
      <c r="D72" s="7" t="str">
        <f>VLOOKUP(B72,base!$A:$XFD,2)</f>
        <v>LIDOUREN</v>
      </c>
      <c r="E72" s="7" t="str">
        <f>VLOOKUP(B72,base!$A:$XFD,3)</f>
        <v>Rémy</v>
      </c>
      <c r="F72" s="7" t="str">
        <f>VLOOKUP(B72,base!$A:$XFD,5)</f>
        <v>4è1</v>
      </c>
      <c r="G72" s="7">
        <f>VLOOKUP(B72,base!$A:$XFD,7)</f>
        <v>2001</v>
      </c>
      <c r="H72" s="7">
        <f>VLOOKUP(B72,base!$A:$XFD,9)</f>
        <v>0</v>
      </c>
    </row>
    <row r="73" spans="1:8" ht="12.75">
      <c r="A73" s="23">
        <v>71</v>
      </c>
      <c r="B73" s="7">
        <v>4506</v>
      </c>
      <c r="C73" s="7">
        <v>9.5</v>
      </c>
      <c r="D73" s="7" t="str">
        <f>VLOOKUP(B73,base!$A:$XFD,2)</f>
        <v>COMMEINHES</v>
      </c>
      <c r="E73" s="7" t="str">
        <f>VLOOKUP(B73,base!$A:$XFD,3)</f>
        <v>Julien</v>
      </c>
      <c r="F73" s="7" t="str">
        <f>VLOOKUP(B73,base!$A:$XFD,5)</f>
        <v>4è5</v>
      </c>
      <c r="G73" s="7">
        <f>VLOOKUP(B73,base!$A:$XFD,7)</f>
        <v>2001</v>
      </c>
      <c r="H73" s="7">
        <f>VLOOKUP(B73,base!$A:$XFD,9)</f>
        <v>0</v>
      </c>
    </row>
    <row r="74" spans="1:8" ht="12.75">
      <c r="A74" s="23">
        <v>72</v>
      </c>
      <c r="B74" s="7">
        <v>4414</v>
      </c>
      <c r="C74" s="7">
        <v>9</v>
      </c>
      <c r="D74" s="7" t="str">
        <f>VLOOKUP(B74,base!$A:$XFD,2)</f>
        <v>GRAFFIN</v>
      </c>
      <c r="E74" s="7" t="str">
        <f>VLOOKUP(B74,base!$A:$XFD,3)</f>
        <v>Pierre</v>
      </c>
      <c r="F74" s="7" t="str">
        <f>VLOOKUP(B74,base!$A:$XFD,5)</f>
        <v>4è4</v>
      </c>
      <c r="G74" s="7">
        <f>VLOOKUP(B74,base!$A:$XFD,7)</f>
        <v>2001</v>
      </c>
      <c r="H74" s="7">
        <f>VLOOKUP(B74,base!$A:$XFD,9)</f>
        <v>0</v>
      </c>
    </row>
    <row r="75" spans="1:8" ht="12.75">
      <c r="A75" s="23">
        <v>73</v>
      </c>
      <c r="B75" s="7">
        <v>3604</v>
      </c>
      <c r="C75" s="7">
        <v>9</v>
      </c>
      <c r="D75" s="7" t="str">
        <f>VLOOKUP(B75,base!$A:$XFD,2)</f>
        <v>BOULENGER-MILLET</v>
      </c>
      <c r="E75" s="7" t="str">
        <f>VLOOKUP(B75,base!$A:$XFD,3)</f>
        <v>Benjamin</v>
      </c>
      <c r="F75" s="7" t="str">
        <f>VLOOKUP(B75,base!$A:$XFD,5)</f>
        <v>3è6</v>
      </c>
      <c r="G75" s="7">
        <f>VLOOKUP(B75,base!$A:$XFD,7)</f>
        <v>2000</v>
      </c>
      <c r="H75" s="7">
        <f>VLOOKUP(B75,base!$A:$XFD,9)</f>
        <v>0</v>
      </c>
    </row>
    <row r="76" spans="1:8" ht="12.75">
      <c r="A76" s="23">
        <v>74</v>
      </c>
      <c r="B76" s="7">
        <v>4504</v>
      </c>
      <c r="C76" s="7">
        <v>9</v>
      </c>
      <c r="D76" s="7" t="str">
        <f>VLOOKUP(B76,base!$A:$XFD,2)</f>
        <v>BOURGEOIS</v>
      </c>
      <c r="E76" s="7" t="str">
        <f>VLOOKUP(B76,base!$A:$XFD,3)</f>
        <v>Etienne</v>
      </c>
      <c r="F76" s="7" t="str">
        <f>VLOOKUP(B76,base!$A:$XFD,5)</f>
        <v>4è5</v>
      </c>
      <c r="G76" s="7">
        <f>VLOOKUP(B76,base!$A:$XFD,7)</f>
        <v>2001</v>
      </c>
      <c r="H76" s="7">
        <f>VLOOKUP(B76,base!$A:$XFD,9)</f>
        <v>0</v>
      </c>
    </row>
    <row r="77" spans="1:8" ht="12.75">
      <c r="A77" s="23">
        <v>75</v>
      </c>
      <c r="B77" s="7">
        <v>4607</v>
      </c>
      <c r="C77" s="7">
        <v>9</v>
      </c>
      <c r="D77" s="7" t="str">
        <f>VLOOKUP(B77,base!$A:$XFD,2)</f>
        <v>CHEVANCHE</v>
      </c>
      <c r="E77" s="7" t="str">
        <f>VLOOKUP(B77,base!$A:$XFD,3)</f>
        <v>Théo</v>
      </c>
      <c r="F77" s="7" t="str">
        <f>VLOOKUP(B77,base!$A:$XFD,5)</f>
        <v>4è6</v>
      </c>
      <c r="G77" s="7">
        <f>VLOOKUP(B77,base!$A:$XFD,7)</f>
        <v>2001</v>
      </c>
      <c r="H77" s="7">
        <f>VLOOKUP(B77,base!$A:$XFD,9)</f>
        <v>0</v>
      </c>
    </row>
    <row r="78" spans="1:8" ht="12.75">
      <c r="A78" s="23">
        <v>76</v>
      </c>
      <c r="B78" s="7">
        <v>4306</v>
      </c>
      <c r="C78" s="7">
        <v>8.5</v>
      </c>
      <c r="D78" s="7" t="str">
        <f>VLOOKUP(B78,base!$A:$XFD,2)</f>
        <v>CORNE</v>
      </c>
      <c r="E78" s="7" t="str">
        <f>VLOOKUP(B78,base!$A:$XFD,3)</f>
        <v>Charles</v>
      </c>
      <c r="F78" s="7" t="str">
        <f>VLOOKUP(B78,base!$A:$XFD,5)</f>
        <v>4è3</v>
      </c>
      <c r="G78" s="7">
        <f>VLOOKUP(B78,base!$A:$XFD,7)</f>
        <v>2001</v>
      </c>
      <c r="H78" s="7">
        <f>VLOOKUP(B78,base!$A:$XFD,9)</f>
        <v>0</v>
      </c>
    </row>
    <row r="79" spans="1:8" ht="12.75">
      <c r="A79" s="23">
        <v>77</v>
      </c>
      <c r="B79" s="7">
        <v>4106</v>
      </c>
      <c r="C79" s="7">
        <v>8.5</v>
      </c>
      <c r="D79" s="7" t="str">
        <f>VLOOKUP(B79,base!$A:$XFD,2)</f>
        <v>CLÉARQUE</v>
      </c>
      <c r="E79" s="7" t="str">
        <f>VLOOKUP(B79,base!$A:$XFD,3)</f>
        <v>Stéphane</v>
      </c>
      <c r="F79" s="7" t="str">
        <f>VLOOKUP(B79,base!$A:$XFD,5)</f>
        <v>4è1</v>
      </c>
      <c r="G79" s="7">
        <f>VLOOKUP(B79,base!$A:$XFD,7)</f>
        <v>2001</v>
      </c>
      <c r="H79" s="7">
        <f>VLOOKUP(B79,base!$A:$XFD,9)</f>
        <v>0</v>
      </c>
    </row>
    <row r="80" spans="1:8" ht="12.75">
      <c r="A80" s="23">
        <v>78</v>
      </c>
      <c r="B80" s="7">
        <v>3501</v>
      </c>
      <c r="C80" s="7">
        <v>8.5</v>
      </c>
      <c r="D80" s="7" t="str">
        <f>VLOOKUP(B80,base!$A:$XFD,2)</f>
        <v>ALLOTEAU</v>
      </c>
      <c r="E80" s="7" t="str">
        <f>VLOOKUP(B80,base!$A:$XFD,3)</f>
        <v>Antoine</v>
      </c>
      <c r="F80" s="7" t="str">
        <f>VLOOKUP(B80,base!$A:$XFD,5)</f>
        <v>3è5</v>
      </c>
      <c r="G80" s="7">
        <f>VLOOKUP(B80,base!$A:$XFD,7)</f>
        <v>2000</v>
      </c>
      <c r="H80" s="7">
        <f>VLOOKUP(B80,base!$A:$XFD,9)</f>
        <v>0</v>
      </c>
    </row>
    <row r="81" spans="1:8" ht="12.75">
      <c r="A81" s="23">
        <v>79</v>
      </c>
      <c r="B81" s="7">
        <v>3625</v>
      </c>
      <c r="C81" s="7">
        <v>8.5</v>
      </c>
      <c r="D81" s="7" t="str">
        <f>VLOOKUP(B81,base!$A:$XFD,2)</f>
        <v>TOURNEREAU</v>
      </c>
      <c r="E81" s="7" t="str">
        <f>VLOOKUP(B81,base!$A:$XFD,3)</f>
        <v>Simon</v>
      </c>
      <c r="F81" s="7" t="str">
        <f>VLOOKUP(B81,base!$A:$XFD,5)</f>
        <v>3è6</v>
      </c>
      <c r="G81" s="7">
        <f>VLOOKUP(B81,base!$A:$XFD,7)</f>
        <v>2000</v>
      </c>
      <c r="H81" s="7">
        <f>VLOOKUP(B81,base!$A:$XFD,9)</f>
        <v>0</v>
      </c>
    </row>
    <row r="82" spans="1:8" ht="12.75">
      <c r="A82" s="23">
        <v>80</v>
      </c>
      <c r="B82" s="7">
        <v>4116</v>
      </c>
      <c r="C82" s="7">
        <v>8</v>
      </c>
      <c r="D82" s="7" t="str">
        <f>VLOOKUP(B82,base!$A:$XFD,2)</f>
        <v>MARTIN</v>
      </c>
      <c r="E82" s="7" t="str">
        <f>VLOOKUP(B82,base!$A:$XFD,3)</f>
        <v>Alexandre</v>
      </c>
      <c r="F82" s="7" t="str">
        <f>VLOOKUP(B82,base!$A:$XFD,5)</f>
        <v>4è1</v>
      </c>
      <c r="G82" s="7">
        <f>VLOOKUP(B82,base!$A:$XFD,7)</f>
        <v>2001</v>
      </c>
      <c r="H82" s="7">
        <f>VLOOKUP(B82,base!$A:$XFD,9)</f>
        <v>0</v>
      </c>
    </row>
    <row r="83" spans="1:8" ht="12.75">
      <c r="A83" s="23">
        <v>81</v>
      </c>
      <c r="B83" s="7">
        <v>4119</v>
      </c>
      <c r="C83" s="7">
        <v>8</v>
      </c>
      <c r="D83" s="7" t="str">
        <f>VLOOKUP(B83,base!$A:$XFD,2)</f>
        <v>MOINAUX</v>
      </c>
      <c r="E83" s="7" t="str">
        <f>VLOOKUP(B83,base!$A:$XFD,3)</f>
        <v>Teo</v>
      </c>
      <c r="F83" s="7" t="str">
        <f>VLOOKUP(B83,base!$A:$XFD,5)</f>
        <v>4è1</v>
      </c>
      <c r="G83" s="7">
        <f>VLOOKUP(B83,base!$A:$XFD,7)</f>
        <v>2001</v>
      </c>
      <c r="H83" s="7">
        <f>VLOOKUP(B83,base!$A:$XFD,9)</f>
        <v>0</v>
      </c>
    </row>
    <row r="84" spans="1:8" ht="12.75">
      <c r="A84" s="23">
        <v>82</v>
      </c>
      <c r="B84" s="7">
        <v>4419</v>
      </c>
      <c r="C84" s="7">
        <v>8</v>
      </c>
      <c r="D84" s="7" t="str">
        <f>VLOOKUP(B84,base!$A:$XFD,2)</f>
        <v>MOREAU--PICHON</v>
      </c>
      <c r="E84" s="7" t="str">
        <f>VLOOKUP(B84,base!$A:$XFD,3)</f>
        <v>Raphaël</v>
      </c>
      <c r="F84" s="7" t="str">
        <f>VLOOKUP(B84,base!$A:$XFD,5)</f>
        <v>4è4</v>
      </c>
      <c r="G84" s="7">
        <f>VLOOKUP(B84,base!$A:$XFD,7)</f>
        <v>2001</v>
      </c>
      <c r="H84" s="7">
        <f>VLOOKUP(B84,base!$A:$XFD,9)</f>
        <v>0</v>
      </c>
    </row>
    <row r="85" spans="1:8" ht="12.75">
      <c r="A85" s="23">
        <v>83</v>
      </c>
      <c r="B85" s="7">
        <v>4209</v>
      </c>
      <c r="C85" s="7">
        <v>8</v>
      </c>
      <c r="D85" s="7" t="str">
        <f>VLOOKUP(B85,base!$A:$XFD,2)</f>
        <v>DELAPERRIERE</v>
      </c>
      <c r="E85" s="7" t="str">
        <f>VLOOKUP(B85,base!$A:$XFD,3)</f>
        <v>Louis</v>
      </c>
      <c r="F85" s="7" t="str">
        <f>VLOOKUP(B85,base!$A:$XFD,5)</f>
        <v>4è2</v>
      </c>
      <c r="G85" s="7">
        <f>VLOOKUP(B85,base!$A:$XFD,7)</f>
        <v>2001</v>
      </c>
      <c r="H85" s="7">
        <f>VLOOKUP(B85,base!$A:$XFD,9)</f>
        <v>0</v>
      </c>
    </row>
    <row r="86" spans="1:8" ht="12.75">
      <c r="A86" s="23">
        <v>84</v>
      </c>
      <c r="B86" s="7">
        <v>3504</v>
      </c>
      <c r="C86" s="7">
        <v>7.5</v>
      </c>
      <c r="D86" s="7" t="str">
        <f>VLOOKUP(B86,base!$A:$XFD,2)</f>
        <v>BARBOSA</v>
      </c>
      <c r="E86" s="7" t="str">
        <f>VLOOKUP(B86,base!$A:$XFD,3)</f>
        <v>Melvin</v>
      </c>
      <c r="F86" s="7" t="str">
        <f>VLOOKUP(B86,base!$A:$XFD,5)</f>
        <v>3è5</v>
      </c>
      <c r="G86" s="7">
        <f>VLOOKUP(B86,base!$A:$XFD,7)</f>
        <v>2000</v>
      </c>
      <c r="H86" s="7">
        <f>VLOOKUP(B86,base!$A:$XFD,9)</f>
        <v>0</v>
      </c>
    </row>
    <row r="87" spans="1:8" ht="12.75">
      <c r="A87" s="23">
        <v>85</v>
      </c>
      <c r="B87" s="7">
        <v>4616</v>
      </c>
      <c r="C87" s="7">
        <v>7.5</v>
      </c>
      <c r="D87" s="7" t="str">
        <f>VLOOKUP(B87,base!$A:$XFD,2)</f>
        <v>MARTIN</v>
      </c>
      <c r="E87" s="7" t="str">
        <f>VLOOKUP(B87,base!$A:$XFD,3)</f>
        <v>Benjamin</v>
      </c>
      <c r="F87" s="7" t="str">
        <f>VLOOKUP(B87,base!$A:$XFD,5)</f>
        <v>4è6</v>
      </c>
      <c r="G87" s="7">
        <f>VLOOKUP(B87,base!$A:$XFD,7)</f>
        <v>2001</v>
      </c>
      <c r="H87" s="7">
        <f>VLOOKUP(B87,base!$A:$XFD,9)</f>
        <v>0</v>
      </c>
    </row>
    <row r="88" spans="1:8" ht="12.75">
      <c r="A88" s="23">
        <v>86</v>
      </c>
      <c r="B88" s="7">
        <v>4212</v>
      </c>
      <c r="C88" s="7">
        <v>7.5</v>
      </c>
      <c r="D88" s="7" t="str">
        <f>VLOOKUP(B88,base!$A:$XFD,2)</f>
        <v>GONZALEZ</v>
      </c>
      <c r="E88" s="7" t="str">
        <f>VLOOKUP(B88,base!$A:$XFD,3)</f>
        <v>Adrien</v>
      </c>
      <c r="F88" s="7" t="str">
        <f>VLOOKUP(B88,base!$A:$XFD,5)</f>
        <v>4è2</v>
      </c>
      <c r="G88" s="7">
        <f>VLOOKUP(B88,base!$A:$XFD,7)</f>
        <v>2001</v>
      </c>
      <c r="H88" s="7">
        <f>VLOOKUP(B88,base!$A:$XFD,9)</f>
        <v>0</v>
      </c>
    </row>
    <row r="89" spans="1:8" ht="12.75">
      <c r="A89" s="23">
        <v>87</v>
      </c>
      <c r="B89" s="7">
        <v>4406</v>
      </c>
      <c r="C89" s="7">
        <v>7.5</v>
      </c>
      <c r="D89" s="7" t="str">
        <f>VLOOKUP(B89,base!$A:$XFD,2)</f>
        <v>BOUCHARD</v>
      </c>
      <c r="E89" s="7" t="str">
        <f>VLOOKUP(B89,base!$A:$XFD,3)</f>
        <v>Nathanaël</v>
      </c>
      <c r="F89" s="7" t="str">
        <f>VLOOKUP(B89,base!$A:$XFD,5)</f>
        <v>4è4</v>
      </c>
      <c r="G89" s="7">
        <f>VLOOKUP(B89,base!$A:$XFD,7)</f>
        <v>2001</v>
      </c>
      <c r="H89" s="7">
        <f>VLOOKUP(B89,base!$A:$XFD,9)</f>
        <v>0</v>
      </c>
    </row>
    <row r="90" spans="1:8" ht="12.75">
      <c r="A90" s="23">
        <v>88</v>
      </c>
      <c r="B90" s="7">
        <v>4509</v>
      </c>
      <c r="C90" s="7">
        <v>7</v>
      </c>
      <c r="D90" s="7" t="str">
        <f>VLOOKUP(B90,base!$A:$XFD,2)</f>
        <v>ERGÜN</v>
      </c>
      <c r="E90" s="7" t="str">
        <f>VLOOKUP(B90,base!$A:$XFD,3)</f>
        <v>Sinan</v>
      </c>
      <c r="F90" s="7" t="str">
        <f>VLOOKUP(B90,base!$A:$XFD,5)</f>
        <v>4è5</v>
      </c>
      <c r="G90" s="7">
        <f>VLOOKUP(B90,base!$A:$XFD,7)</f>
        <v>2001</v>
      </c>
      <c r="H90" s="7">
        <f>VLOOKUP(B90,base!$A:$XFD,9)</f>
        <v>0</v>
      </c>
    </row>
    <row r="91" spans="1:8" ht="12.75">
      <c r="A91" s="23">
        <v>89</v>
      </c>
      <c r="B91" s="7">
        <v>4519</v>
      </c>
      <c r="C91" s="7">
        <v>7</v>
      </c>
      <c r="D91" s="7" t="str">
        <f>VLOOKUP(B91,base!$A:$XFD,2)</f>
        <v>NEVEU</v>
      </c>
      <c r="E91" s="7" t="str">
        <f>VLOOKUP(B91,base!$A:$XFD,3)</f>
        <v>Thomas</v>
      </c>
      <c r="F91" s="7" t="str">
        <f>VLOOKUP(B91,base!$A:$XFD,5)</f>
        <v>4è5</v>
      </c>
      <c r="G91" s="7">
        <f>VLOOKUP(B91,base!$A:$XFD,7)</f>
        <v>2001</v>
      </c>
      <c r="H91" s="7">
        <f>VLOOKUP(B91,base!$A:$XFD,9)</f>
        <v>0</v>
      </c>
    </row>
    <row r="92" spans="1:8" ht="12.75">
      <c r="A92" s="23">
        <v>90</v>
      </c>
      <c r="B92" s="7">
        <v>4314</v>
      </c>
      <c r="C92" s="7">
        <v>7</v>
      </c>
      <c r="D92" s="7" t="str">
        <f>VLOOKUP(B92,base!$A:$XFD,2)</f>
        <v>LE CORRE</v>
      </c>
      <c r="E92" s="7" t="str">
        <f>VLOOKUP(B92,base!$A:$XFD,3)</f>
        <v>Thomas</v>
      </c>
      <c r="F92" s="7" t="str">
        <f>VLOOKUP(B92,base!$A:$XFD,5)</f>
        <v>4è3</v>
      </c>
      <c r="G92" s="7">
        <f>VLOOKUP(B92,base!$A:$XFD,7)</f>
        <v>2001</v>
      </c>
      <c r="H92" s="7">
        <f>VLOOKUP(B92,base!$A:$XFD,9)</f>
        <v>0</v>
      </c>
    </row>
    <row r="93" spans="1:8" ht="12.75">
      <c r="A93" s="23">
        <v>91</v>
      </c>
      <c r="B93" s="7">
        <v>4124</v>
      </c>
      <c r="C93" s="7">
        <v>7</v>
      </c>
      <c r="D93" s="7" t="str">
        <f>VLOOKUP(B93,base!$A:$XFD,2)</f>
        <v>SZYMCZAK</v>
      </c>
      <c r="E93" s="7" t="str">
        <f>VLOOKUP(B93,base!$A:$XFD,3)</f>
        <v>Jasmin</v>
      </c>
      <c r="F93" s="7" t="str">
        <f>VLOOKUP(B93,base!$A:$XFD,5)</f>
        <v>4è1</v>
      </c>
      <c r="G93" s="7">
        <f>VLOOKUP(B93,base!$A:$XFD,7)</f>
        <v>2001</v>
      </c>
      <c r="H93" s="7">
        <f>VLOOKUP(B93,base!$A:$XFD,9)</f>
        <v>0</v>
      </c>
    </row>
    <row r="94" spans="1:8" ht="12.75">
      <c r="A94" s="23">
        <v>92</v>
      </c>
      <c r="B94" s="7">
        <v>5522</v>
      </c>
      <c r="C94" s="7">
        <v>6.5</v>
      </c>
      <c r="D94" s="7" t="str">
        <f>VLOOKUP(B94,base!$A:$XFD,2)</f>
        <v>PLECIS</v>
      </c>
      <c r="E94" s="7" t="str">
        <f>VLOOKUP(B94,base!$A:$XFD,3)</f>
        <v>Timothée</v>
      </c>
      <c r="F94" s="7" t="str">
        <f>VLOOKUP(B94,base!$A:$XFD,5)</f>
        <v>5è5</v>
      </c>
      <c r="G94" s="7">
        <f>VLOOKUP(B94,base!$A:$XFD,7)</f>
        <v>2001</v>
      </c>
      <c r="H94" s="7">
        <f>VLOOKUP(B94,base!$A:$XFD,9)</f>
        <v>0</v>
      </c>
    </row>
    <row r="95" spans="1:8" ht="12.75">
      <c r="A95" s="23">
        <v>93</v>
      </c>
      <c r="B95" s="7">
        <v>3704</v>
      </c>
      <c r="C95" s="7">
        <v>6.5</v>
      </c>
      <c r="D95" s="7" t="str">
        <f>VLOOKUP(B95,base!$A:$XFD,2)</f>
        <v>FIORINO</v>
      </c>
      <c r="E95" s="7" t="str">
        <f>VLOOKUP(B95,base!$A:$XFD,3)</f>
        <v>Alexandre</v>
      </c>
      <c r="F95" s="7" t="str">
        <f>VLOOKUP(B95,base!$A:$XFD,5)</f>
        <v>3è7</v>
      </c>
      <c r="G95" s="7">
        <f>VLOOKUP(B95,base!$A:$XFD,7)</f>
        <v>2000</v>
      </c>
      <c r="H95" s="7">
        <f>VLOOKUP(B95,base!$A:$XFD,9)</f>
        <v>0</v>
      </c>
    </row>
    <row r="96" spans="1:8" ht="12.75">
      <c r="A96" s="23">
        <v>94</v>
      </c>
      <c r="B96" s="7">
        <v>3601</v>
      </c>
      <c r="C96" s="7">
        <v>6.5</v>
      </c>
      <c r="D96" s="7" t="str">
        <f>VLOOKUP(B96,base!$A:$XFD,2)</f>
        <v>BADDAOUI</v>
      </c>
      <c r="E96" s="7" t="str">
        <f>VLOOKUP(B96,base!$A:$XFD,3)</f>
        <v>Youness</v>
      </c>
      <c r="F96" s="7" t="str">
        <f>VLOOKUP(B96,base!$A:$XFD,5)</f>
        <v>3è6</v>
      </c>
      <c r="G96" s="7">
        <f>VLOOKUP(B96,base!$A:$XFD,7)</f>
        <v>2000</v>
      </c>
      <c r="H96" s="7">
        <f>VLOOKUP(B96,base!$A:$XFD,9)</f>
        <v>0</v>
      </c>
    </row>
    <row r="97" spans="1:8" ht="12.75">
      <c r="A97" s="23">
        <v>95</v>
      </c>
      <c r="B97" s="7">
        <v>5317</v>
      </c>
      <c r="C97" s="7">
        <v>6.5</v>
      </c>
      <c r="D97" s="7" t="str">
        <f>VLOOKUP(B97,base!$A:$XFD,2)</f>
        <v>HIVERT</v>
      </c>
      <c r="E97" s="7" t="str">
        <f>VLOOKUP(B97,base!$A:$XFD,3)</f>
        <v>Timothé</v>
      </c>
      <c r="F97" s="7" t="str">
        <f>VLOOKUP(B97,base!$A:$XFD,5)</f>
        <v>5è3</v>
      </c>
      <c r="G97" s="7">
        <f>VLOOKUP(B97,base!$A:$XFD,7)</f>
        <v>2001</v>
      </c>
      <c r="H97" s="7">
        <f>VLOOKUP(B97,base!$A:$XFD,9)</f>
        <v>0</v>
      </c>
    </row>
    <row r="98" spans="1:8" ht="12.75">
      <c r="A98" s="23">
        <v>96</v>
      </c>
      <c r="B98" s="7">
        <v>3607</v>
      </c>
      <c r="C98" s="17">
        <v>6</v>
      </c>
      <c r="D98" s="7" t="str">
        <f>VLOOKUP(B98,base!$A:$XFD,2)</f>
        <v>DUBART</v>
      </c>
      <c r="E98" s="7" t="str">
        <f>VLOOKUP(B98,base!$A:$XFD,3)</f>
        <v>Romain</v>
      </c>
      <c r="F98" s="7" t="str">
        <f>VLOOKUP(B98,base!$A:$XFD,5)</f>
        <v>3è6</v>
      </c>
      <c r="G98" s="7">
        <f>VLOOKUP(B98,base!$A:$XFD,7)</f>
        <v>1999</v>
      </c>
      <c r="H98" s="7">
        <f>VLOOKUP(B98,base!$A:$XFD,9)</f>
        <v>0</v>
      </c>
    </row>
    <row r="99" spans="1:8" ht="12.75">
      <c r="A99" s="23">
        <v>97</v>
      </c>
      <c r="B99" s="7">
        <v>4126</v>
      </c>
      <c r="C99" s="17">
        <v>6</v>
      </c>
      <c r="D99" s="7" t="str">
        <f>VLOOKUP(B99,base!$A:$XFD,2)</f>
        <v>TILLAY</v>
      </c>
      <c r="E99" s="7" t="str">
        <f>VLOOKUP(B99,base!$A:$XFD,3)</f>
        <v>Hugo</v>
      </c>
      <c r="F99" s="7" t="str">
        <f>VLOOKUP(B99,base!$A:$XFD,5)</f>
        <v>4è1</v>
      </c>
      <c r="G99" s="7">
        <f>VLOOKUP(B99,base!$A:$XFD,7)</f>
        <v>2001</v>
      </c>
      <c r="H99" s="7">
        <f>VLOOKUP(B99,base!$A:$XFD,9)</f>
        <v>0</v>
      </c>
    </row>
    <row r="100" spans="1:8" ht="12.75">
      <c r="A100" s="23">
        <v>98</v>
      </c>
      <c r="B100" s="7">
        <v>4402</v>
      </c>
      <c r="C100" s="17">
        <v>6</v>
      </c>
      <c r="D100" s="7" t="str">
        <f>VLOOKUP(B100,base!$A:$XFD,2)</f>
        <v>ALLIOUX</v>
      </c>
      <c r="E100" s="7" t="str">
        <f>VLOOKUP(B100,base!$A:$XFD,3)</f>
        <v>Maxime</v>
      </c>
      <c r="F100" s="7" t="str">
        <f>VLOOKUP(B100,base!$A:$XFD,5)</f>
        <v>4è4</v>
      </c>
      <c r="G100" s="7">
        <f>VLOOKUP(B100,base!$A:$XFD,7)</f>
        <v>2001</v>
      </c>
      <c r="H100" s="7">
        <f>VLOOKUP(B100,base!$A:$XFD,9)</f>
        <v>0</v>
      </c>
    </row>
    <row r="101" spans="1:8" ht="12.75">
      <c r="A101" s="23">
        <v>99</v>
      </c>
      <c r="B101" s="7">
        <v>4317</v>
      </c>
      <c r="C101" s="17">
        <v>6</v>
      </c>
      <c r="D101" s="7" t="str">
        <f>VLOOKUP(B101,base!$A:$XFD,2)</f>
        <v>MIRJANIK</v>
      </c>
      <c r="E101" s="7" t="str">
        <f>VLOOKUP(B101,base!$A:$XFD,3)</f>
        <v>Axel</v>
      </c>
      <c r="F101" s="7" t="str">
        <f>VLOOKUP(B101,base!$A:$XFD,5)</f>
        <v>4è3</v>
      </c>
      <c r="G101" s="7">
        <f>VLOOKUP(B101,base!$A:$XFD,7)</f>
        <v>2001</v>
      </c>
      <c r="H101" s="7">
        <f>VLOOKUP(B101,base!$A:$XFD,9)</f>
        <v>0</v>
      </c>
    </row>
    <row r="102" spans="1:8" ht="12.75">
      <c r="A102" s="23">
        <v>100</v>
      </c>
      <c r="B102" s="7">
        <v>3416</v>
      </c>
      <c r="C102" s="17">
        <v>5.5</v>
      </c>
      <c r="D102" s="7" t="str">
        <f>VLOOKUP(B102,base!$A:$XFD,2)</f>
        <v>HENRI</v>
      </c>
      <c r="E102" s="7" t="str">
        <f>VLOOKUP(B102,base!$A:$XFD,3)</f>
        <v>Guillian</v>
      </c>
      <c r="F102" s="7" t="str">
        <f>VLOOKUP(B102,base!$A:$XFD,5)</f>
        <v>3è4</v>
      </c>
      <c r="G102" s="7">
        <f>VLOOKUP(B102,base!$A:$XFD,7)</f>
        <v>2000</v>
      </c>
      <c r="H102" s="7">
        <f>VLOOKUP(B102,base!$A:$XFD,9)</f>
        <v>0</v>
      </c>
    </row>
    <row r="103" spans="1:8" ht="12.75">
      <c r="A103" s="23">
        <v>101</v>
      </c>
      <c r="B103" s="7"/>
      <c r="C103" s="17">
        <v>5.5</v>
      </c>
      <c r="D103" s="7" t="e">
        <f>VLOOKUP(B103,base!$A:$XFD,2)</f>
        <v>#N/A</v>
      </c>
      <c r="E103" s="7" t="e">
        <f>VLOOKUP(B103,base!$A:$XFD,3)</f>
        <v>#N/A</v>
      </c>
      <c r="F103" s="7" t="e">
        <f>VLOOKUP(B103,base!$A:$XFD,5)</f>
        <v>#N/A</v>
      </c>
      <c r="G103" s="7" t="e">
        <f>VLOOKUP(B103,base!$A:$XFD,7)</f>
        <v>#N/A</v>
      </c>
      <c r="H103" s="7" t="e">
        <f>VLOOKUP(B103,base!$A:$XFD,9)</f>
        <v>#N/A</v>
      </c>
    </row>
    <row r="104" spans="1:8" ht="12.75">
      <c r="A104" s="23">
        <v>102</v>
      </c>
      <c r="B104" s="7"/>
      <c r="C104" s="17">
        <v>5.5</v>
      </c>
      <c r="D104" s="7" t="e">
        <f>VLOOKUP(B104,base!$A:$XFD,2)</f>
        <v>#N/A</v>
      </c>
      <c r="E104" s="7" t="e">
        <f>VLOOKUP(B104,base!$A:$XFD,3)</f>
        <v>#N/A</v>
      </c>
      <c r="F104" s="7" t="e">
        <f>VLOOKUP(B104,base!$A:$XFD,5)</f>
        <v>#N/A</v>
      </c>
      <c r="G104" s="7" t="e">
        <f>VLOOKUP(B104,base!$A:$XFD,7)</f>
        <v>#N/A</v>
      </c>
      <c r="H104" s="7" t="e">
        <f>VLOOKUP(B104,base!$A:$XFD,9)</f>
        <v>#N/A</v>
      </c>
    </row>
    <row r="105" spans="1:8" ht="12.75">
      <c r="A105" s="23">
        <v>103</v>
      </c>
      <c r="B105" s="7"/>
      <c r="C105" s="17">
        <v>5.5</v>
      </c>
      <c r="D105" s="7" t="e">
        <f>VLOOKUP(B105,base!$A:$XFD,2)</f>
        <v>#N/A</v>
      </c>
      <c r="E105" s="7" t="e">
        <f>VLOOKUP(B105,base!$A:$XFD,3)</f>
        <v>#N/A</v>
      </c>
      <c r="F105" s="7" t="e">
        <f>VLOOKUP(B105,base!$A:$XFD,5)</f>
        <v>#N/A</v>
      </c>
      <c r="G105" s="7" t="e">
        <f>VLOOKUP(B105,base!$A:$XFD,7)</f>
        <v>#N/A</v>
      </c>
      <c r="H105" s="7" t="e">
        <f>VLOOKUP(B105,base!$A:$XFD,9)</f>
        <v>#N/A</v>
      </c>
    </row>
    <row r="106" spans="1:8" ht="12.75">
      <c r="A106" s="23">
        <v>104</v>
      </c>
      <c r="B106" s="7"/>
      <c r="C106" s="17">
        <v>5</v>
      </c>
      <c r="D106" s="7" t="e">
        <f>VLOOKUP(B106,base!$A:$XFD,2)</f>
        <v>#N/A</v>
      </c>
      <c r="E106" s="7" t="e">
        <f>VLOOKUP(B106,base!$A:$XFD,3)</f>
        <v>#N/A</v>
      </c>
      <c r="F106" s="7" t="e">
        <f>VLOOKUP(B106,base!$A:$XFD,5)</f>
        <v>#N/A</v>
      </c>
      <c r="G106" s="7" t="e">
        <f>VLOOKUP(B106,base!$A:$XFD,7)</f>
        <v>#N/A</v>
      </c>
      <c r="H106" s="7" t="e">
        <f>VLOOKUP(B106,base!$A:$XFD,9)</f>
        <v>#N/A</v>
      </c>
    </row>
    <row r="107" spans="1:8" ht="12.75">
      <c r="A107" s="23">
        <v>105</v>
      </c>
      <c r="B107" s="7"/>
      <c r="C107" s="17">
        <v>5</v>
      </c>
      <c r="D107" s="7" t="e">
        <f>VLOOKUP(B107,base!$A:$XFD,2)</f>
        <v>#N/A</v>
      </c>
      <c r="E107" s="7" t="e">
        <f>VLOOKUP(B107,base!$A:$XFD,3)</f>
        <v>#N/A</v>
      </c>
      <c r="F107" s="7" t="e">
        <f>VLOOKUP(B107,base!$A:$XFD,5)</f>
        <v>#N/A</v>
      </c>
      <c r="G107" s="7" t="e">
        <f>VLOOKUP(B107,base!$A:$XFD,7)</f>
        <v>#N/A</v>
      </c>
      <c r="H107" s="7" t="e">
        <f>VLOOKUP(B107,base!$A:$XFD,9)</f>
        <v>#N/A</v>
      </c>
    </row>
    <row r="108" spans="1:8" ht="12.75">
      <c r="A108" s="23">
        <v>106</v>
      </c>
      <c r="B108" s="7"/>
      <c r="C108" s="17">
        <v>5</v>
      </c>
      <c r="D108" s="7" t="e">
        <f>VLOOKUP(B108,base!$A:$XFD,2)</f>
        <v>#N/A</v>
      </c>
      <c r="E108" s="7" t="e">
        <f>VLOOKUP(B108,base!$A:$XFD,3)</f>
        <v>#N/A</v>
      </c>
      <c r="F108" s="7" t="e">
        <f>VLOOKUP(B108,base!$A:$XFD,5)</f>
        <v>#N/A</v>
      </c>
      <c r="G108" s="7" t="e">
        <f>VLOOKUP(B108,base!$A:$XFD,7)</f>
        <v>#N/A</v>
      </c>
      <c r="H108" s="7" t="e">
        <f>VLOOKUP(B108,base!$A:$XFD,9)</f>
        <v>#N/A</v>
      </c>
    </row>
    <row r="109" spans="1:8" ht="12.75">
      <c r="A109" s="23">
        <v>107</v>
      </c>
      <c r="B109" s="7"/>
      <c r="C109" s="17">
        <v>5</v>
      </c>
      <c r="D109" s="7" t="e">
        <f>VLOOKUP(B109,base!$A:$XFD,2)</f>
        <v>#N/A</v>
      </c>
      <c r="E109" s="7" t="e">
        <f>VLOOKUP(B109,base!$A:$XFD,3)</f>
        <v>#N/A</v>
      </c>
      <c r="F109" s="7" t="e">
        <f>VLOOKUP(B109,base!$A:$XFD,5)</f>
        <v>#N/A</v>
      </c>
      <c r="G109" s="7" t="e">
        <f>VLOOKUP(B109,base!$A:$XFD,7)</f>
        <v>#N/A</v>
      </c>
      <c r="H109" s="7" t="e">
        <f>VLOOKUP(B109,base!$A:$XFD,9)</f>
        <v>#N/A</v>
      </c>
    </row>
    <row r="110" spans="1:8" ht="12.75">
      <c r="A110" s="23">
        <v>108</v>
      </c>
      <c r="B110" s="7"/>
      <c r="C110" s="17">
        <v>4.5</v>
      </c>
      <c r="D110" s="7" t="e">
        <f>VLOOKUP(B110,base!$A:$XFD,2)</f>
        <v>#N/A</v>
      </c>
      <c r="E110" s="7" t="e">
        <f>VLOOKUP(B110,base!$A:$XFD,3)</f>
        <v>#N/A</v>
      </c>
      <c r="F110" s="7" t="e">
        <f>VLOOKUP(B110,base!$A:$XFD,5)</f>
        <v>#N/A</v>
      </c>
      <c r="G110" s="7" t="e">
        <f>VLOOKUP(B110,base!$A:$XFD,7)</f>
        <v>#N/A</v>
      </c>
      <c r="H110" s="7" t="e">
        <f>VLOOKUP(B110,base!$A:$XFD,9)</f>
        <v>#N/A</v>
      </c>
    </row>
    <row r="111" spans="1:8" ht="12.75">
      <c r="A111" s="23">
        <v>109</v>
      </c>
      <c r="B111" s="7"/>
      <c r="C111" s="17">
        <v>4.5</v>
      </c>
      <c r="D111" s="7" t="e">
        <f>VLOOKUP(B111,base!$A:$XFD,2)</f>
        <v>#N/A</v>
      </c>
      <c r="E111" s="7" t="e">
        <f>VLOOKUP(B111,base!$A:$XFD,3)</f>
        <v>#N/A</v>
      </c>
      <c r="F111" s="7" t="e">
        <f>VLOOKUP(B111,base!$A:$XFD,5)</f>
        <v>#N/A</v>
      </c>
      <c r="G111" s="7" t="e">
        <f>VLOOKUP(B111,base!$A:$XFD,7)</f>
        <v>#N/A</v>
      </c>
      <c r="H111" s="7" t="e">
        <f>VLOOKUP(B111,base!$A:$XFD,9)</f>
        <v>#N/A</v>
      </c>
    </row>
    <row r="112" spans="1:8" ht="12.75">
      <c r="A112" s="23">
        <v>110</v>
      </c>
      <c r="B112" s="7"/>
      <c r="C112" s="17">
        <v>4.5</v>
      </c>
      <c r="D112" s="7" t="e">
        <f>VLOOKUP(B112,base!$A:$XFD,2)</f>
        <v>#N/A</v>
      </c>
      <c r="E112" s="7" t="e">
        <f>VLOOKUP(B112,base!$A:$XFD,3)</f>
        <v>#N/A</v>
      </c>
      <c r="F112" s="7" t="e">
        <f>VLOOKUP(B112,base!$A:$XFD,5)</f>
        <v>#N/A</v>
      </c>
      <c r="G112" s="7" t="e">
        <f>VLOOKUP(B112,base!$A:$XFD,7)</f>
        <v>#N/A</v>
      </c>
      <c r="H112" s="7" t="e">
        <f>VLOOKUP(B112,base!$A:$XFD,9)</f>
        <v>#N/A</v>
      </c>
    </row>
    <row r="113" spans="1:8" ht="12.75">
      <c r="A113" s="23">
        <v>111</v>
      </c>
      <c r="B113" s="7"/>
      <c r="C113" s="17">
        <v>4.5</v>
      </c>
      <c r="D113" s="7" t="e">
        <f>VLOOKUP(B113,base!$A:$XFD,2)</f>
        <v>#N/A</v>
      </c>
      <c r="E113" s="7" t="e">
        <f>VLOOKUP(B113,base!$A:$XFD,3)</f>
        <v>#N/A</v>
      </c>
      <c r="F113" s="7" t="e">
        <f>VLOOKUP(B113,base!$A:$XFD,5)</f>
        <v>#N/A</v>
      </c>
      <c r="G113" s="7" t="e">
        <f>VLOOKUP(B113,base!$A:$XFD,7)</f>
        <v>#N/A</v>
      </c>
      <c r="H113" s="7" t="e">
        <f>VLOOKUP(B113,base!$A:$XFD,9)</f>
        <v>#N/A</v>
      </c>
    </row>
    <row r="114" spans="1:8" ht="12.75">
      <c r="A114" s="23">
        <v>112</v>
      </c>
      <c r="B114" s="7"/>
      <c r="C114" s="17">
        <v>4</v>
      </c>
      <c r="D114" s="7" t="e">
        <f>VLOOKUP(B114,base!$A:$XFD,2)</f>
        <v>#N/A</v>
      </c>
      <c r="E114" s="7" t="e">
        <f>VLOOKUP(B114,base!$A:$XFD,3)</f>
        <v>#N/A</v>
      </c>
      <c r="F114" s="7" t="e">
        <f>VLOOKUP(B114,base!$A:$XFD,5)</f>
        <v>#N/A</v>
      </c>
      <c r="G114" s="7" t="e">
        <f>VLOOKUP(B114,base!$A:$XFD,7)</f>
        <v>#N/A</v>
      </c>
      <c r="H114" s="7" t="e">
        <f>VLOOKUP(B114,base!$A:$XFD,9)</f>
        <v>#N/A</v>
      </c>
    </row>
    <row r="115" spans="1:8" ht="12.75">
      <c r="A115" s="23">
        <v>113</v>
      </c>
      <c r="B115" s="7"/>
      <c r="C115" s="17">
        <v>4</v>
      </c>
      <c r="D115" s="7" t="e">
        <f>VLOOKUP(B115,base!$A:$XFD,2)</f>
        <v>#N/A</v>
      </c>
      <c r="E115" s="7" t="e">
        <f>VLOOKUP(B115,base!$A:$XFD,3)</f>
        <v>#N/A</v>
      </c>
      <c r="F115" s="7" t="e">
        <f>VLOOKUP(B115,base!$A:$XFD,5)</f>
        <v>#N/A</v>
      </c>
      <c r="G115" s="7" t="e">
        <f>VLOOKUP(B115,base!$A:$XFD,7)</f>
        <v>#N/A</v>
      </c>
      <c r="H115" s="7" t="e">
        <f>VLOOKUP(B115,base!$A:$XFD,9)</f>
        <v>#N/A</v>
      </c>
    </row>
    <row r="116" spans="1:8" ht="12.75">
      <c r="A116" s="23">
        <v>114</v>
      </c>
      <c r="B116" s="7"/>
      <c r="C116" s="17">
        <v>4</v>
      </c>
      <c r="D116" s="7" t="e">
        <f>VLOOKUP(B116,base!$A:$XFD,2)</f>
        <v>#N/A</v>
      </c>
      <c r="E116" s="7" t="e">
        <f>VLOOKUP(B116,base!$A:$XFD,3)</f>
        <v>#N/A</v>
      </c>
      <c r="F116" s="7" t="e">
        <f>VLOOKUP(B116,base!$A:$XFD,5)</f>
        <v>#N/A</v>
      </c>
      <c r="G116" s="7" t="e">
        <f>VLOOKUP(B116,base!$A:$XFD,7)</f>
        <v>#N/A</v>
      </c>
      <c r="H116" s="7" t="e">
        <f>VLOOKUP(B116,base!$A:$XFD,9)</f>
        <v>#N/A</v>
      </c>
    </row>
    <row r="117" spans="1:8" ht="12.75">
      <c r="A117" s="23">
        <v>115</v>
      </c>
      <c r="B117" s="7"/>
      <c r="C117" s="17">
        <v>4</v>
      </c>
      <c r="D117" s="7" t="e">
        <f>VLOOKUP(B117,base!$A:$XFD,2)</f>
        <v>#N/A</v>
      </c>
      <c r="E117" s="7" t="e">
        <f>VLOOKUP(B117,base!$A:$XFD,3)</f>
        <v>#N/A</v>
      </c>
      <c r="F117" s="7" t="e">
        <f>VLOOKUP(B117,base!$A:$XFD,5)</f>
        <v>#N/A</v>
      </c>
      <c r="G117" s="7" t="e">
        <f>VLOOKUP(B117,base!$A:$XFD,7)</f>
        <v>#N/A</v>
      </c>
      <c r="H117" s="7" t="e">
        <f>VLOOKUP(B117,base!$A:$XFD,9)</f>
        <v>#N/A</v>
      </c>
    </row>
    <row r="118" spans="1:8" ht="12.75">
      <c r="A118" s="23">
        <v>116</v>
      </c>
      <c r="B118" s="7"/>
      <c r="C118" s="17">
        <v>3.5</v>
      </c>
      <c r="D118" s="7" t="e">
        <f>VLOOKUP(B118,base!$A:$XFD,2)</f>
        <v>#N/A</v>
      </c>
      <c r="E118" s="7" t="e">
        <f>VLOOKUP(B118,base!$A:$XFD,3)</f>
        <v>#N/A</v>
      </c>
      <c r="F118" s="7" t="e">
        <f>VLOOKUP(B118,base!$A:$XFD,5)</f>
        <v>#N/A</v>
      </c>
      <c r="G118" s="7" t="e">
        <f>VLOOKUP(B118,base!$A:$XFD,7)</f>
        <v>#N/A</v>
      </c>
      <c r="H118" s="7" t="e">
        <f>VLOOKUP(B118,base!$A:$XFD,9)</f>
        <v>#N/A</v>
      </c>
    </row>
    <row r="119" spans="1:8" ht="12.75">
      <c r="A119" s="23">
        <v>117</v>
      </c>
      <c r="B119" s="7"/>
      <c r="C119" s="17">
        <v>3.5</v>
      </c>
      <c r="D119" s="7" t="e">
        <f>VLOOKUP(B119,base!$A:$XFD,2)</f>
        <v>#N/A</v>
      </c>
      <c r="E119" s="7" t="e">
        <f>VLOOKUP(B119,base!$A:$XFD,3)</f>
        <v>#N/A</v>
      </c>
      <c r="F119" s="7" t="e">
        <f>VLOOKUP(B119,base!$A:$XFD,5)</f>
        <v>#N/A</v>
      </c>
      <c r="G119" s="7" t="e">
        <f>VLOOKUP(B119,base!$A:$XFD,7)</f>
        <v>#N/A</v>
      </c>
      <c r="H119" s="7" t="e">
        <f>VLOOKUP(B119,base!$A:$XFD,9)</f>
        <v>#N/A</v>
      </c>
    </row>
    <row r="120" spans="1:8" ht="12.75">
      <c r="A120" s="23">
        <v>118</v>
      </c>
      <c r="B120" s="7"/>
      <c r="C120" s="17">
        <v>3.5</v>
      </c>
      <c r="D120" s="7" t="e">
        <f>VLOOKUP(B120,base!$A:$XFD,2)</f>
        <v>#N/A</v>
      </c>
      <c r="E120" s="7" t="e">
        <f>VLOOKUP(B120,base!$A:$XFD,3)</f>
        <v>#N/A</v>
      </c>
      <c r="F120" s="7" t="e">
        <f>VLOOKUP(B120,base!$A:$XFD,5)</f>
        <v>#N/A</v>
      </c>
      <c r="G120" s="7" t="e">
        <f>VLOOKUP(B120,base!$A:$XFD,7)</f>
        <v>#N/A</v>
      </c>
      <c r="H120" s="7" t="e">
        <f>VLOOKUP(B120,base!$A:$XFD,9)</f>
        <v>#N/A</v>
      </c>
    </row>
    <row r="121" spans="1:8" ht="12.75">
      <c r="A121" s="23">
        <v>119</v>
      </c>
      <c r="B121" s="7"/>
      <c r="C121" s="17">
        <v>3.5</v>
      </c>
      <c r="D121" s="7" t="e">
        <f>VLOOKUP(B121,base!$A:$XFD,2)</f>
        <v>#N/A</v>
      </c>
      <c r="E121" s="7" t="e">
        <f>VLOOKUP(B121,base!$A:$XFD,3)</f>
        <v>#N/A</v>
      </c>
      <c r="F121" s="7" t="e">
        <f>VLOOKUP(B121,base!$A:$XFD,5)</f>
        <v>#N/A</v>
      </c>
      <c r="G121" s="7" t="e">
        <f>VLOOKUP(B121,base!$A:$XFD,7)</f>
        <v>#N/A</v>
      </c>
      <c r="H121" s="7" t="e">
        <f>VLOOKUP(B121,base!$A:$XFD,9)</f>
        <v>#N/A</v>
      </c>
    </row>
    <row r="122" spans="1:8" ht="12.75">
      <c r="A122" s="23">
        <v>120</v>
      </c>
      <c r="B122" s="7"/>
      <c r="C122" s="17">
        <v>3</v>
      </c>
      <c r="D122" s="7" t="e">
        <f>VLOOKUP(B122,base!$A:$XFD,2)</f>
        <v>#N/A</v>
      </c>
      <c r="E122" s="7" t="e">
        <f>VLOOKUP(B122,base!$A:$XFD,3)</f>
        <v>#N/A</v>
      </c>
      <c r="F122" s="7" t="e">
        <f>VLOOKUP(B122,base!$A:$XFD,5)</f>
        <v>#N/A</v>
      </c>
      <c r="G122" s="7" t="e">
        <f>VLOOKUP(B122,base!$A:$XFD,7)</f>
        <v>#N/A</v>
      </c>
      <c r="H122" s="7" t="e">
        <f>VLOOKUP(B122,base!$A:$XFD,9)</f>
        <v>#N/A</v>
      </c>
    </row>
    <row r="123" spans="1:8" ht="12.75">
      <c r="A123" s="23">
        <v>121</v>
      </c>
      <c r="B123" s="7"/>
      <c r="C123" s="17">
        <v>3</v>
      </c>
      <c r="D123" s="7" t="e">
        <f>VLOOKUP(B123,base!$A:$XFD,2)</f>
        <v>#N/A</v>
      </c>
      <c r="E123" s="7" t="e">
        <f>VLOOKUP(B123,base!$A:$XFD,3)</f>
        <v>#N/A</v>
      </c>
      <c r="F123" s="7" t="e">
        <f>VLOOKUP(B123,base!$A:$XFD,5)</f>
        <v>#N/A</v>
      </c>
      <c r="G123" s="7" t="e">
        <f>VLOOKUP(B123,base!$A:$XFD,7)</f>
        <v>#N/A</v>
      </c>
      <c r="H123" s="7" t="e">
        <f>VLOOKUP(B123,base!$A:$XFD,9)</f>
        <v>#N/A</v>
      </c>
    </row>
    <row r="124" spans="1:8" ht="12.75">
      <c r="A124" s="23">
        <v>122</v>
      </c>
      <c r="B124" s="7"/>
      <c r="C124" s="17">
        <v>3</v>
      </c>
      <c r="D124" s="7" t="e">
        <f>VLOOKUP(B124,base!$A:$XFD,2)</f>
        <v>#N/A</v>
      </c>
      <c r="E124" s="7" t="e">
        <f>VLOOKUP(B124,base!$A:$XFD,3)</f>
        <v>#N/A</v>
      </c>
      <c r="F124" s="7" t="e">
        <f>VLOOKUP(B124,base!$A:$XFD,5)</f>
        <v>#N/A</v>
      </c>
      <c r="G124" s="7" t="e">
        <f>VLOOKUP(B124,base!$A:$XFD,7)</f>
        <v>#N/A</v>
      </c>
      <c r="H124" s="7" t="e">
        <f>VLOOKUP(B124,base!$A:$XFD,9)</f>
        <v>#N/A</v>
      </c>
    </row>
    <row r="125" spans="1:8" ht="12.75">
      <c r="A125" s="23">
        <v>123</v>
      </c>
      <c r="B125" s="7"/>
      <c r="C125" s="17">
        <v>3</v>
      </c>
      <c r="D125" s="7" t="e">
        <f>VLOOKUP(B125,base!$A:$XFD,2)</f>
        <v>#N/A</v>
      </c>
      <c r="E125" s="7" t="e">
        <f>VLOOKUP(B125,base!$A:$XFD,3)</f>
        <v>#N/A</v>
      </c>
      <c r="F125" s="7" t="e">
        <f>VLOOKUP(B125,base!$A:$XFD,5)</f>
        <v>#N/A</v>
      </c>
      <c r="G125" s="7" t="e">
        <f>VLOOKUP(B125,base!$A:$XFD,7)</f>
        <v>#N/A</v>
      </c>
      <c r="H125" s="7" t="e">
        <f>VLOOKUP(B125,base!$A:$XFD,9)</f>
        <v>#N/A</v>
      </c>
    </row>
    <row r="126" spans="1:8" ht="12.75">
      <c r="A126" s="23">
        <v>124</v>
      </c>
      <c r="B126" s="7"/>
      <c r="C126" s="17">
        <v>2.5</v>
      </c>
      <c r="D126" s="7" t="e">
        <f>VLOOKUP(B126,base!$A:$XFD,2)</f>
        <v>#N/A</v>
      </c>
      <c r="E126" s="7" t="e">
        <f>VLOOKUP(B126,base!$A:$XFD,3)</f>
        <v>#N/A</v>
      </c>
      <c r="F126" s="7" t="e">
        <f>VLOOKUP(B126,base!$A:$XFD,5)</f>
        <v>#N/A</v>
      </c>
      <c r="G126" s="7" t="e">
        <f>VLOOKUP(B126,base!$A:$XFD,7)</f>
        <v>#N/A</v>
      </c>
      <c r="H126" s="7" t="e">
        <f>VLOOKUP(B126,base!$A:$XFD,9)</f>
        <v>#N/A</v>
      </c>
    </row>
    <row r="127" spans="1:8" ht="12.75">
      <c r="A127" s="23">
        <v>125</v>
      </c>
      <c r="B127" s="7"/>
      <c r="C127" s="17">
        <v>2.5</v>
      </c>
      <c r="D127" s="7" t="e">
        <f>VLOOKUP(B127,base!$A:$XFD,2)</f>
        <v>#N/A</v>
      </c>
      <c r="E127" s="7" t="e">
        <f>VLOOKUP(B127,base!$A:$XFD,3)</f>
        <v>#N/A</v>
      </c>
      <c r="F127" s="7" t="e">
        <f>VLOOKUP(B127,base!$A:$XFD,5)</f>
        <v>#N/A</v>
      </c>
      <c r="G127" s="7" t="e">
        <f>VLOOKUP(B127,base!$A:$XFD,7)</f>
        <v>#N/A</v>
      </c>
      <c r="H127" s="7" t="e">
        <f>VLOOKUP(B127,base!$A:$XFD,9)</f>
        <v>#N/A</v>
      </c>
    </row>
    <row r="128" spans="1:8" ht="12.75">
      <c r="A128" s="23">
        <v>126</v>
      </c>
      <c r="B128" s="7"/>
      <c r="D128" s="7" t="e">
        <f>VLOOKUP(B128,base!$A:$XFD,2)</f>
        <v>#N/A</v>
      </c>
      <c r="E128" s="7" t="e">
        <f>VLOOKUP(B128,base!$A:$XFD,3)</f>
        <v>#N/A</v>
      </c>
      <c r="F128" s="7" t="e">
        <f>VLOOKUP(B128,base!$A:$XFD,5)</f>
        <v>#N/A</v>
      </c>
      <c r="G128" s="7" t="e">
        <f>VLOOKUP(B128,base!$A:$XFD,7)</f>
        <v>#N/A</v>
      </c>
      <c r="H128" s="7" t="e">
        <f>VLOOKUP(B128,base!$A:$XFD,9)</f>
        <v>#N/A</v>
      </c>
    </row>
    <row r="129" spans="1:8" ht="12.75">
      <c r="A129" s="23">
        <v>127</v>
      </c>
      <c r="B129" s="7"/>
      <c r="D129" s="7" t="e">
        <f>VLOOKUP(B129,base!$A:$XFD,2)</f>
        <v>#N/A</v>
      </c>
      <c r="E129" s="7" t="e">
        <f>VLOOKUP(B129,base!$A:$XFD,3)</f>
        <v>#N/A</v>
      </c>
      <c r="F129" s="7" t="e">
        <f>VLOOKUP(B129,base!$A:$XFD,5)</f>
        <v>#N/A</v>
      </c>
      <c r="G129" s="7" t="e">
        <f>VLOOKUP(B129,base!$A:$XFD,7)</f>
        <v>#N/A</v>
      </c>
      <c r="H129" s="7" t="e">
        <f>VLOOKUP(B129,base!$A:$XFD,9)</f>
        <v>#N/A</v>
      </c>
    </row>
    <row r="130" spans="1:8" ht="12.75">
      <c r="A130" s="23">
        <v>128</v>
      </c>
      <c r="B130" s="7"/>
      <c r="D130" s="7" t="e">
        <f>VLOOKUP(B130,base!$A:$XFD,2)</f>
        <v>#N/A</v>
      </c>
      <c r="E130" s="7" t="e">
        <f>VLOOKUP(B130,base!$A:$XFD,3)</f>
        <v>#N/A</v>
      </c>
      <c r="F130" s="7" t="e">
        <f>VLOOKUP(B130,base!$A:$XFD,5)</f>
        <v>#N/A</v>
      </c>
      <c r="G130" s="7" t="e">
        <f>VLOOKUP(B130,base!$A:$XFD,7)</f>
        <v>#N/A</v>
      </c>
      <c r="H130" s="7" t="e">
        <f>VLOOKUP(B130,base!$A:$XFD,9)</f>
        <v>#N/A</v>
      </c>
    </row>
    <row r="131" spans="1:8" ht="12.75">
      <c r="A131" s="23">
        <v>129</v>
      </c>
      <c r="B131" s="7"/>
      <c r="D131" s="7" t="e">
        <f>VLOOKUP(B131,base!$A:$XFD,2)</f>
        <v>#N/A</v>
      </c>
      <c r="E131" s="7" t="e">
        <f>VLOOKUP(B131,base!$A:$XFD,3)</f>
        <v>#N/A</v>
      </c>
      <c r="F131" s="7" t="e">
        <f>VLOOKUP(B131,base!$A:$XFD,5)</f>
        <v>#N/A</v>
      </c>
      <c r="G131" s="7" t="e">
        <f>VLOOKUP(B131,base!$A:$XFD,7)</f>
        <v>#N/A</v>
      </c>
      <c r="H131" s="7" t="e">
        <f>VLOOKUP(B131,base!$A:$XFD,9)</f>
        <v>#N/A</v>
      </c>
    </row>
    <row r="132" spans="1:8" ht="12.75">
      <c r="A132" s="23">
        <v>130</v>
      </c>
      <c r="B132" s="7"/>
      <c r="D132" s="7" t="e">
        <f>VLOOKUP(B132,base!$A:$XFD,2)</f>
        <v>#N/A</v>
      </c>
      <c r="E132" s="7" t="e">
        <f>VLOOKUP(B132,base!$A:$XFD,3)</f>
        <v>#N/A</v>
      </c>
      <c r="F132" s="7" t="e">
        <f>VLOOKUP(B132,base!$A:$XFD,5)</f>
        <v>#N/A</v>
      </c>
      <c r="G132" s="7" t="e">
        <f>VLOOKUP(B132,base!$A:$XFD,7)</f>
        <v>#N/A</v>
      </c>
      <c r="H132" s="7" t="e">
        <f>VLOOKUP(B132,base!$A:$XFD,9)</f>
        <v>#N/A</v>
      </c>
    </row>
    <row r="133" spans="1:8" ht="12.75">
      <c r="A133" s="23">
        <v>131</v>
      </c>
      <c r="B133" s="7"/>
      <c r="D133" s="7" t="e">
        <f>VLOOKUP(B133,base!$A:$XFD,2)</f>
        <v>#N/A</v>
      </c>
      <c r="E133" s="7" t="e">
        <f>VLOOKUP(B133,base!$A:$XFD,3)</f>
        <v>#N/A</v>
      </c>
      <c r="F133" s="7" t="e">
        <f>VLOOKUP(B133,base!$A:$XFD,5)</f>
        <v>#N/A</v>
      </c>
      <c r="G133" s="7" t="e">
        <f>VLOOKUP(B133,base!$A:$XFD,7)</f>
        <v>#N/A</v>
      </c>
      <c r="H133" s="7" t="e">
        <f>VLOOKUP(B133,base!$A:$XFD,9)</f>
        <v>#N/A</v>
      </c>
    </row>
    <row r="134" spans="1:8" ht="12.75">
      <c r="A134" s="23">
        <v>132</v>
      </c>
      <c r="B134" s="7"/>
      <c r="D134" s="7" t="e">
        <f>VLOOKUP(B134,base!$A:$XFD,2)</f>
        <v>#N/A</v>
      </c>
      <c r="E134" s="7" t="e">
        <f>VLOOKUP(B134,base!$A:$XFD,3)</f>
        <v>#N/A</v>
      </c>
      <c r="F134" s="7" t="e">
        <f>VLOOKUP(B134,base!$A:$XFD,5)</f>
        <v>#N/A</v>
      </c>
      <c r="G134" s="7" t="e">
        <f>VLOOKUP(B134,base!$A:$XFD,7)</f>
        <v>#N/A</v>
      </c>
      <c r="H134" s="7" t="e">
        <f>VLOOKUP(B134,base!$A:$XFD,9)</f>
        <v>#N/A</v>
      </c>
    </row>
    <row r="135" spans="1:8" ht="12.75">
      <c r="A135" s="23">
        <v>133</v>
      </c>
      <c r="B135" s="7"/>
      <c r="D135" s="7" t="e">
        <f>VLOOKUP(B135,base!$A:$XFD,2)</f>
        <v>#N/A</v>
      </c>
      <c r="E135" s="7" t="e">
        <f>VLOOKUP(B135,base!$A:$XFD,3)</f>
        <v>#N/A</v>
      </c>
      <c r="F135" s="7" t="e">
        <f>VLOOKUP(B135,base!$A:$XFD,5)</f>
        <v>#N/A</v>
      </c>
      <c r="G135" s="7" t="e">
        <f>VLOOKUP(B135,base!$A:$XFD,7)</f>
        <v>#N/A</v>
      </c>
      <c r="H135" s="7" t="e">
        <f>VLOOKUP(B135,base!$A:$XFD,9)</f>
        <v>#N/A</v>
      </c>
    </row>
    <row r="136" spans="1:8" ht="12.75">
      <c r="A136" s="23">
        <v>134</v>
      </c>
      <c r="B136" s="7"/>
      <c r="D136" s="7" t="e">
        <f>VLOOKUP(B136,base!$A:$XFD,2)</f>
        <v>#N/A</v>
      </c>
      <c r="E136" s="7" t="e">
        <f>VLOOKUP(B136,base!$A:$XFD,3)</f>
        <v>#N/A</v>
      </c>
      <c r="F136" s="7" t="e">
        <f>VLOOKUP(B136,base!$A:$XFD,5)</f>
        <v>#N/A</v>
      </c>
      <c r="G136" s="7" t="e">
        <f>VLOOKUP(B136,base!$A:$XFD,7)</f>
        <v>#N/A</v>
      </c>
      <c r="H136" s="7" t="e">
        <f>VLOOKUP(B136,base!$A:$XFD,9)</f>
        <v>#N/A</v>
      </c>
    </row>
    <row r="137" spans="1:8" ht="12.75">
      <c r="A137" s="23">
        <v>135</v>
      </c>
      <c r="B137" s="7"/>
      <c r="D137" s="7" t="e">
        <f>VLOOKUP(B137,base!$A:$XFD,2)</f>
        <v>#N/A</v>
      </c>
      <c r="E137" s="7" t="e">
        <f>VLOOKUP(B137,base!$A:$XFD,3)</f>
        <v>#N/A</v>
      </c>
      <c r="F137" s="7" t="e">
        <f>VLOOKUP(B137,base!$A:$XFD,5)</f>
        <v>#N/A</v>
      </c>
      <c r="G137" s="7" t="e">
        <f>VLOOKUP(B137,base!$A:$XFD,7)</f>
        <v>#N/A</v>
      </c>
      <c r="H137" s="7" t="e">
        <f>VLOOKUP(B137,base!$A:$XFD,9)</f>
        <v>#N/A</v>
      </c>
    </row>
    <row r="138" spans="1:8" ht="12.75">
      <c r="A138" s="23">
        <v>136</v>
      </c>
      <c r="B138" s="7"/>
      <c r="D138" s="7" t="e">
        <f>VLOOKUP(B138,base!$A:$XFD,2)</f>
        <v>#N/A</v>
      </c>
      <c r="E138" s="7" t="e">
        <f>VLOOKUP(B138,base!$A:$XFD,3)</f>
        <v>#N/A</v>
      </c>
      <c r="F138" s="7" t="e">
        <f>VLOOKUP(B138,base!$A:$XFD,5)</f>
        <v>#N/A</v>
      </c>
      <c r="G138" s="7" t="e">
        <f>VLOOKUP(B138,base!$A:$XFD,7)</f>
        <v>#N/A</v>
      </c>
      <c r="H138" s="7" t="e">
        <f>VLOOKUP(B138,base!$A:$XFD,9)</f>
        <v>#N/A</v>
      </c>
    </row>
    <row r="139" spans="1:8" ht="12.75">
      <c r="A139" s="23">
        <v>137</v>
      </c>
      <c r="B139" s="7"/>
      <c r="D139" s="7" t="e">
        <f>VLOOKUP(B139,base!$A:$XFD,2)</f>
        <v>#N/A</v>
      </c>
      <c r="E139" s="7" t="e">
        <f>VLOOKUP(B139,base!$A:$XFD,3)</f>
        <v>#N/A</v>
      </c>
      <c r="F139" s="7" t="e">
        <f>VLOOKUP(B139,base!$A:$XFD,5)</f>
        <v>#N/A</v>
      </c>
      <c r="G139" s="7" t="e">
        <f>VLOOKUP(B139,base!$A:$XFD,7)</f>
        <v>#N/A</v>
      </c>
      <c r="H139" s="7" t="e">
        <f>VLOOKUP(B139,base!$A:$XFD,9)</f>
        <v>#N/A</v>
      </c>
    </row>
    <row r="140" spans="1:8" ht="12.75">
      <c r="A140" s="23">
        <v>138</v>
      </c>
      <c r="B140" s="7"/>
      <c r="D140" s="7" t="e">
        <f>VLOOKUP(B140,base!$A:$XFD,2)</f>
        <v>#N/A</v>
      </c>
      <c r="E140" s="7" t="e">
        <f>VLOOKUP(B140,base!$A:$XFD,3)</f>
        <v>#N/A</v>
      </c>
      <c r="F140" s="7" t="e">
        <f>VLOOKUP(B140,base!$A:$XFD,5)</f>
        <v>#N/A</v>
      </c>
      <c r="G140" s="7" t="e">
        <f>VLOOKUP(B140,base!$A:$XFD,7)</f>
        <v>#N/A</v>
      </c>
      <c r="H140" s="7" t="e">
        <f>VLOOKUP(B140,base!$A:$XFD,9)</f>
        <v>#N/A</v>
      </c>
    </row>
    <row r="141" spans="1:8" ht="12.75">
      <c r="A141" s="23">
        <v>139</v>
      </c>
      <c r="B141" s="7"/>
      <c r="D141" s="7" t="e">
        <f>VLOOKUP(B141,base!$A:$XFD,2)</f>
        <v>#N/A</v>
      </c>
      <c r="E141" s="7" t="e">
        <f>VLOOKUP(B141,base!$A:$XFD,3)</f>
        <v>#N/A</v>
      </c>
      <c r="F141" s="7" t="e">
        <f>VLOOKUP(B141,base!$A:$XFD,5)</f>
        <v>#N/A</v>
      </c>
      <c r="G141" s="7" t="e">
        <f>VLOOKUP(B141,base!$A:$XFD,7)</f>
        <v>#N/A</v>
      </c>
      <c r="H141" s="7" t="e">
        <f>VLOOKUP(B141,base!$A:$XFD,9)</f>
        <v>#N/A</v>
      </c>
    </row>
    <row r="142" spans="1:8" ht="12.75">
      <c r="A142" s="23">
        <v>140</v>
      </c>
      <c r="B142" s="7"/>
      <c r="D142" s="7" t="e">
        <f>VLOOKUP(B142,base!$A:$XFD,2)</f>
        <v>#N/A</v>
      </c>
      <c r="E142" s="7" t="e">
        <f>VLOOKUP(B142,base!$A:$XFD,3)</f>
        <v>#N/A</v>
      </c>
      <c r="F142" s="7" t="e">
        <f>VLOOKUP(B142,base!$A:$XFD,5)</f>
        <v>#N/A</v>
      </c>
      <c r="G142" s="7" t="e">
        <f>VLOOKUP(B142,base!$A:$XFD,7)</f>
        <v>#N/A</v>
      </c>
      <c r="H142" s="7" t="e">
        <f>VLOOKUP(B142,base!$A:$XFD,9)</f>
        <v>#N/A</v>
      </c>
    </row>
    <row r="143" spans="1:8" ht="12.75">
      <c r="A143" s="23">
        <v>141</v>
      </c>
      <c r="B143" s="7"/>
      <c r="D143" s="7" t="e">
        <f>VLOOKUP(B143,base!$A:$XFD,2)</f>
        <v>#N/A</v>
      </c>
      <c r="E143" s="7" t="e">
        <f>VLOOKUP(B143,base!$A:$XFD,3)</f>
        <v>#N/A</v>
      </c>
      <c r="F143" s="7" t="e">
        <f>VLOOKUP(B143,base!$A:$XFD,5)</f>
        <v>#N/A</v>
      </c>
      <c r="G143" s="7" t="e">
        <f>VLOOKUP(B143,base!$A:$XFD,7)</f>
        <v>#N/A</v>
      </c>
      <c r="H143" s="7" t="e">
        <f>VLOOKUP(B143,base!$A:$XFD,9)</f>
        <v>#N/A</v>
      </c>
    </row>
    <row r="144" spans="1:8" ht="12.75">
      <c r="A144" s="23">
        <v>142</v>
      </c>
      <c r="B144" s="7"/>
      <c r="D144" s="7" t="e">
        <f>VLOOKUP(B144,base!$A:$XFD,2)</f>
        <v>#N/A</v>
      </c>
      <c r="E144" s="7" t="e">
        <f>VLOOKUP(B144,base!$A:$XFD,3)</f>
        <v>#N/A</v>
      </c>
      <c r="F144" s="7" t="e">
        <f>VLOOKUP(B144,base!$A:$XFD,5)</f>
        <v>#N/A</v>
      </c>
      <c r="G144" s="7" t="e">
        <f>VLOOKUP(B144,base!$A:$XFD,7)</f>
        <v>#N/A</v>
      </c>
      <c r="H144" s="7" t="e">
        <f>VLOOKUP(B144,base!$A:$XFD,9)</f>
        <v>#N/A</v>
      </c>
    </row>
    <row r="145" spans="1:8" ht="12.75">
      <c r="A145" s="23">
        <v>143</v>
      </c>
      <c r="B145" s="7"/>
      <c r="D145" s="7" t="e">
        <f>VLOOKUP(B145,base!$A:$XFD,2)</f>
        <v>#N/A</v>
      </c>
      <c r="E145" s="7" t="e">
        <f>VLOOKUP(B145,base!$A:$XFD,3)</f>
        <v>#N/A</v>
      </c>
      <c r="F145" s="7" t="e">
        <f>VLOOKUP(B145,base!$A:$XFD,5)</f>
        <v>#N/A</v>
      </c>
      <c r="G145" s="7" t="e">
        <f>VLOOKUP(B145,base!$A:$XFD,7)</f>
        <v>#N/A</v>
      </c>
      <c r="H145" s="7" t="e">
        <f>VLOOKUP(B145,base!$A:$XFD,9)</f>
        <v>#N/A</v>
      </c>
    </row>
    <row r="146" spans="1:8" ht="12.75">
      <c r="A146" s="23">
        <v>144</v>
      </c>
      <c r="B146" s="7"/>
      <c r="D146" s="7" t="e">
        <f>VLOOKUP(B146,base!$A:$XFD,2)</f>
        <v>#N/A</v>
      </c>
      <c r="E146" s="7" t="e">
        <f>VLOOKUP(B146,base!$A:$XFD,3)</f>
        <v>#N/A</v>
      </c>
      <c r="F146" s="7" t="e">
        <f>VLOOKUP(B146,base!$A:$XFD,5)</f>
        <v>#N/A</v>
      </c>
      <c r="G146" s="7" t="e">
        <f>VLOOKUP(B146,base!$A:$XFD,7)</f>
        <v>#N/A</v>
      </c>
      <c r="H146" s="7" t="e">
        <f>VLOOKUP(B146,base!$A:$XFD,9)</f>
        <v>#N/A</v>
      </c>
    </row>
    <row r="147" spans="1:8" ht="12.75">
      <c r="A147" s="23">
        <v>145</v>
      </c>
      <c r="B147" s="7"/>
      <c r="D147" s="7" t="e">
        <f>VLOOKUP(B147,base!$A:$XFD,2)</f>
        <v>#N/A</v>
      </c>
      <c r="E147" s="7" t="e">
        <f>VLOOKUP(B147,base!$A:$XFD,3)</f>
        <v>#N/A</v>
      </c>
      <c r="F147" s="7" t="e">
        <f>VLOOKUP(B147,base!$A:$XFD,5)</f>
        <v>#N/A</v>
      </c>
      <c r="G147" s="7" t="e">
        <f>VLOOKUP(B147,base!$A:$XFD,7)</f>
        <v>#N/A</v>
      </c>
      <c r="H147" s="7" t="e">
        <f>VLOOKUP(B147,base!$A:$XFD,9)</f>
        <v>#N/A</v>
      </c>
    </row>
    <row r="148" spans="1:8" ht="12.75">
      <c r="A148" s="23">
        <v>146</v>
      </c>
      <c r="B148" s="7"/>
      <c r="D148" s="7" t="e">
        <f>VLOOKUP(B148,base!$A:$XFD,2)</f>
        <v>#N/A</v>
      </c>
      <c r="E148" s="7" t="e">
        <f>VLOOKUP(B148,base!$A:$XFD,3)</f>
        <v>#N/A</v>
      </c>
      <c r="F148" s="7" t="e">
        <f>VLOOKUP(B148,base!$A:$XFD,5)</f>
        <v>#N/A</v>
      </c>
      <c r="G148" s="7" t="e">
        <f>VLOOKUP(B148,base!$A:$XFD,7)</f>
        <v>#N/A</v>
      </c>
      <c r="H148" s="7" t="e">
        <f>VLOOKUP(B148,base!$A:$XFD,9)</f>
        <v>#N/A</v>
      </c>
    </row>
    <row r="149" spans="1:8" ht="12.75">
      <c r="A149" s="23">
        <v>147</v>
      </c>
      <c r="B149" s="7"/>
      <c r="D149" s="7" t="e">
        <f>VLOOKUP(B149,base!$A:$XFD,2)</f>
        <v>#N/A</v>
      </c>
      <c r="E149" s="7" t="e">
        <f>VLOOKUP(B149,base!$A:$XFD,3)</f>
        <v>#N/A</v>
      </c>
      <c r="F149" s="7" t="e">
        <f>VLOOKUP(B149,base!$A:$XFD,5)</f>
        <v>#N/A</v>
      </c>
      <c r="G149" s="7" t="e">
        <f>VLOOKUP(B149,base!$A:$XFD,7)</f>
        <v>#N/A</v>
      </c>
      <c r="H149" s="7" t="e">
        <f>VLOOKUP(B149,base!$A:$XFD,9)</f>
        <v>#N/A</v>
      </c>
    </row>
    <row r="150" spans="1:8" ht="12.75">
      <c r="A150" s="23">
        <v>148</v>
      </c>
      <c r="B150" s="7"/>
      <c r="D150" s="7" t="e">
        <f>VLOOKUP(B150,base!$A:$XFD,2)</f>
        <v>#N/A</v>
      </c>
      <c r="E150" s="7" t="e">
        <f>VLOOKUP(B150,base!$A:$XFD,3)</f>
        <v>#N/A</v>
      </c>
      <c r="F150" s="7" t="e">
        <f>VLOOKUP(B150,base!$A:$XFD,5)</f>
        <v>#N/A</v>
      </c>
      <c r="G150" s="7" t="e">
        <f>VLOOKUP(B150,base!$A:$XFD,7)</f>
        <v>#N/A</v>
      </c>
      <c r="H150" s="7" t="e">
        <f>VLOOKUP(B150,base!$A:$XFD,9)</f>
        <v>#N/A</v>
      </c>
    </row>
    <row r="151" spans="1:8" ht="12.75">
      <c r="A151" s="23">
        <v>149</v>
      </c>
      <c r="B151" s="7"/>
      <c r="D151" s="7" t="e">
        <f>VLOOKUP(B151,base!$A:$XFD,2)</f>
        <v>#N/A</v>
      </c>
      <c r="E151" s="7" t="e">
        <f>VLOOKUP(B151,base!$A:$XFD,3)</f>
        <v>#N/A</v>
      </c>
      <c r="F151" s="7" t="e">
        <f>VLOOKUP(B151,base!$A:$XFD,5)</f>
        <v>#N/A</v>
      </c>
      <c r="G151" s="7" t="e">
        <f>VLOOKUP(B151,base!$A:$XFD,7)</f>
        <v>#N/A</v>
      </c>
      <c r="H151" s="7" t="e">
        <f>VLOOKUP(B151,base!$A:$XFD,9)</f>
        <v>#N/A</v>
      </c>
    </row>
    <row r="152" spans="1:8" ht="12.75">
      <c r="A152" s="23">
        <v>150</v>
      </c>
      <c r="B152" s="7"/>
      <c r="D152" s="7" t="e">
        <f>VLOOKUP(B152,base!$A:$XFD,2)</f>
        <v>#N/A</v>
      </c>
      <c r="E152" s="7" t="e">
        <f>VLOOKUP(B152,base!$A:$XFD,3)</f>
        <v>#N/A</v>
      </c>
      <c r="F152" s="7" t="e">
        <f>VLOOKUP(B152,base!$A:$XFD,5)</f>
        <v>#N/A</v>
      </c>
      <c r="G152" s="7" t="e">
        <f>VLOOKUP(B152,base!$A:$XFD,7)</f>
        <v>#N/A</v>
      </c>
      <c r="H152" s="7" t="e">
        <f>VLOOKUP(B152,base!$A:$XFD,9)</f>
        <v>#N/A</v>
      </c>
    </row>
    <row r="153" spans="1:8" ht="12.75">
      <c r="A153" s="23">
        <v>151</v>
      </c>
      <c r="B153" s="7"/>
      <c r="D153" s="7" t="e">
        <f>VLOOKUP(B153,base!$A:$XFD,2)</f>
        <v>#N/A</v>
      </c>
      <c r="E153" s="7" t="e">
        <f>VLOOKUP(B153,base!$A:$XFD,3)</f>
        <v>#N/A</v>
      </c>
      <c r="F153" s="7" t="e">
        <f>VLOOKUP(B153,base!$A:$XFD,5)</f>
        <v>#N/A</v>
      </c>
      <c r="G153" s="7" t="e">
        <f>VLOOKUP(B153,base!$A:$XFD,7)</f>
        <v>#N/A</v>
      </c>
      <c r="H153" s="7" t="e">
        <f>VLOOKUP(B153,base!$A:$XFD,9)</f>
        <v>#N/A</v>
      </c>
    </row>
    <row r="154" spans="1:8" ht="12.75">
      <c r="A154" s="23">
        <v>152</v>
      </c>
      <c r="B154" s="7"/>
      <c r="D154" s="7" t="e">
        <f>VLOOKUP(B154,base!$A:$XFD,2)</f>
        <v>#N/A</v>
      </c>
      <c r="E154" s="7" t="e">
        <f>VLOOKUP(B154,base!$A:$XFD,3)</f>
        <v>#N/A</v>
      </c>
      <c r="F154" s="7" t="e">
        <f>VLOOKUP(B154,base!$A:$XFD,5)</f>
        <v>#N/A</v>
      </c>
      <c r="G154" s="7" t="e">
        <f>VLOOKUP(B154,base!$A:$XFD,7)</f>
        <v>#N/A</v>
      </c>
      <c r="H154" s="7" t="e">
        <f>VLOOKUP(B154,base!$A:$XFD,9)</f>
        <v>#N/A</v>
      </c>
    </row>
    <row r="155" spans="1:8" ht="12.75">
      <c r="A155" s="23">
        <v>153</v>
      </c>
      <c r="B155" s="7"/>
      <c r="D155" s="7" t="e">
        <f>VLOOKUP(B155,base!$A:$XFD,2)</f>
        <v>#N/A</v>
      </c>
      <c r="E155" s="7" t="e">
        <f>VLOOKUP(B155,base!$A:$XFD,3)</f>
        <v>#N/A</v>
      </c>
      <c r="F155" s="7" t="e">
        <f>VLOOKUP(B155,base!$A:$XFD,5)</f>
        <v>#N/A</v>
      </c>
      <c r="G155" s="7" t="e">
        <f>VLOOKUP(B155,base!$A:$XFD,7)</f>
        <v>#N/A</v>
      </c>
      <c r="H155" s="7" t="e">
        <f>VLOOKUP(B155,base!$A:$XFD,9)</f>
        <v>#N/A</v>
      </c>
    </row>
    <row r="156" spans="1:8" ht="12.75">
      <c r="A156" s="23">
        <v>154</v>
      </c>
      <c r="B156" s="7"/>
      <c r="D156" s="7" t="e">
        <f>VLOOKUP(B156,base!$A:$XFD,2)</f>
        <v>#N/A</v>
      </c>
      <c r="E156" s="7" t="e">
        <f>VLOOKUP(B156,base!$A:$XFD,3)</f>
        <v>#N/A</v>
      </c>
      <c r="F156" s="7" t="e">
        <f>VLOOKUP(B156,base!$A:$XFD,5)</f>
        <v>#N/A</v>
      </c>
      <c r="G156" s="7" t="e">
        <f>VLOOKUP(B156,base!$A:$XFD,7)</f>
        <v>#N/A</v>
      </c>
      <c r="H156" s="7" t="e">
        <f>VLOOKUP(B156,base!$A:$XFD,9)</f>
        <v>#N/A</v>
      </c>
    </row>
    <row r="157" spans="1:8" ht="12.75">
      <c r="A157" s="23">
        <v>155</v>
      </c>
      <c r="B157" s="7"/>
      <c r="D157" s="7" t="e">
        <f>VLOOKUP(B157,base!$A:$XFD,2)</f>
        <v>#N/A</v>
      </c>
      <c r="E157" s="7" t="e">
        <f>VLOOKUP(B157,base!$A:$XFD,3)</f>
        <v>#N/A</v>
      </c>
      <c r="F157" s="7" t="e">
        <f>VLOOKUP(B157,base!$A:$XFD,5)</f>
        <v>#N/A</v>
      </c>
      <c r="G157" s="7" t="e">
        <f>VLOOKUP(B157,base!$A:$XFD,7)</f>
        <v>#N/A</v>
      </c>
      <c r="H157" s="7" t="e">
        <f>VLOOKUP(B157,base!$A:$XFD,9)</f>
        <v>#N/A</v>
      </c>
    </row>
    <row r="158" spans="1:8" ht="12.75">
      <c r="A158" s="23">
        <v>156</v>
      </c>
      <c r="B158" s="7"/>
      <c r="D158" s="7" t="e">
        <f>VLOOKUP(B158,base!$A:$XFD,2)</f>
        <v>#N/A</v>
      </c>
      <c r="E158" s="7" t="e">
        <f>VLOOKUP(B158,base!$A:$XFD,3)</f>
        <v>#N/A</v>
      </c>
      <c r="F158" s="7" t="e">
        <f>VLOOKUP(B158,base!$A:$XFD,5)</f>
        <v>#N/A</v>
      </c>
      <c r="G158" s="7" t="e">
        <f>VLOOKUP(B158,base!$A:$XFD,7)</f>
        <v>#N/A</v>
      </c>
      <c r="H158" s="7" t="e">
        <f>VLOOKUP(B158,base!$A:$XFD,9)</f>
        <v>#N/A</v>
      </c>
    </row>
    <row r="159" spans="1:8" ht="12.75">
      <c r="A159" s="23">
        <v>157</v>
      </c>
      <c r="B159" s="7"/>
      <c r="D159" s="7" t="e">
        <f>VLOOKUP(B159,base!$A:$XFD,2)</f>
        <v>#N/A</v>
      </c>
      <c r="E159" s="7" t="e">
        <f>VLOOKUP(B159,base!$A:$XFD,3)</f>
        <v>#N/A</v>
      </c>
      <c r="F159" s="7" t="e">
        <f>VLOOKUP(B159,base!$A:$XFD,5)</f>
        <v>#N/A</v>
      </c>
      <c r="G159" s="7" t="e">
        <f>VLOOKUP(B159,base!$A:$XFD,7)</f>
        <v>#N/A</v>
      </c>
      <c r="H159" s="7" t="e">
        <f>VLOOKUP(B159,base!$A:$XFD,9)</f>
        <v>#N/A</v>
      </c>
    </row>
    <row r="160" spans="1:8" ht="12.75">
      <c r="A160" s="23">
        <v>158</v>
      </c>
      <c r="B160" s="7"/>
      <c r="D160" s="7" t="e">
        <f>VLOOKUP(B160,base!$A:$XFD,2)</f>
        <v>#N/A</v>
      </c>
      <c r="E160" s="7" t="e">
        <f>VLOOKUP(B160,base!$A:$XFD,3)</f>
        <v>#N/A</v>
      </c>
      <c r="F160" s="7" t="e">
        <f>VLOOKUP(B160,base!$A:$XFD,5)</f>
        <v>#N/A</v>
      </c>
      <c r="G160" s="7" t="e">
        <f>VLOOKUP(B160,base!$A:$XFD,7)</f>
        <v>#N/A</v>
      </c>
      <c r="H160" s="7" t="e">
        <f>VLOOKUP(B160,base!$A:$XFD,9)</f>
        <v>#N/A</v>
      </c>
    </row>
    <row r="161" spans="1:8" ht="12.75">
      <c r="A161" s="23">
        <v>159</v>
      </c>
      <c r="B161" s="7"/>
      <c r="D161" s="7" t="e">
        <f>VLOOKUP(B161,base!$A:$XFD,2)</f>
        <v>#N/A</v>
      </c>
      <c r="E161" s="7" t="e">
        <f>VLOOKUP(B161,base!$A:$XFD,3)</f>
        <v>#N/A</v>
      </c>
      <c r="F161" s="7" t="e">
        <f>VLOOKUP(B161,base!$A:$XFD,5)</f>
        <v>#N/A</v>
      </c>
      <c r="G161" s="7" t="e">
        <f>VLOOKUP(B161,base!$A:$XFD,7)</f>
        <v>#N/A</v>
      </c>
      <c r="H161" s="7" t="e">
        <f>VLOOKUP(B161,base!$A:$XFD,9)</f>
        <v>#N/A</v>
      </c>
    </row>
    <row r="162" spans="1:8" ht="12.75">
      <c r="A162" s="23">
        <v>160</v>
      </c>
      <c r="B162" s="7"/>
      <c r="D162" s="7" t="e">
        <f>VLOOKUP(B162,base!$A:$XFD,2)</f>
        <v>#N/A</v>
      </c>
      <c r="E162" s="7" t="e">
        <f>VLOOKUP(B162,base!$A:$XFD,3)</f>
        <v>#N/A</v>
      </c>
      <c r="F162" s="7" t="e">
        <f>VLOOKUP(B162,base!$A:$XFD,5)</f>
        <v>#N/A</v>
      </c>
      <c r="G162" s="7" t="e">
        <f>VLOOKUP(B162,base!$A:$XFD,7)</f>
        <v>#N/A</v>
      </c>
      <c r="H162" s="7" t="e">
        <f>VLOOKUP(B162,base!$A:$XFD,9)</f>
        <v>#N/A</v>
      </c>
    </row>
    <row r="163" spans="1:8" ht="12.75">
      <c r="A163" s="23">
        <v>161</v>
      </c>
      <c r="B163" s="7"/>
      <c r="D163" s="7" t="e">
        <f>VLOOKUP(B163,base!$A:$XFD,2)</f>
        <v>#N/A</v>
      </c>
      <c r="E163" s="7" t="e">
        <f>VLOOKUP(B163,base!$A:$XFD,3)</f>
        <v>#N/A</v>
      </c>
      <c r="F163" s="7" t="e">
        <f>VLOOKUP(B163,base!$A:$XFD,5)</f>
        <v>#N/A</v>
      </c>
      <c r="G163" s="7" t="e">
        <f>VLOOKUP(B163,base!$A:$XFD,7)</f>
        <v>#N/A</v>
      </c>
      <c r="H163" s="7" t="e">
        <f>VLOOKUP(B163,base!$A:$XFD,9)</f>
        <v>#N/A</v>
      </c>
    </row>
    <row r="164" spans="1:8" ht="12.75">
      <c r="A164" s="23">
        <v>162</v>
      </c>
      <c r="B164" s="7"/>
      <c r="D164" s="7" t="e">
        <f>VLOOKUP(B164,base!$A:$XFD,2)</f>
        <v>#N/A</v>
      </c>
      <c r="E164" s="7" t="e">
        <f>VLOOKUP(B164,base!$A:$XFD,3)</f>
        <v>#N/A</v>
      </c>
      <c r="F164" s="7" t="e">
        <f>VLOOKUP(B164,base!$A:$XFD,5)</f>
        <v>#N/A</v>
      </c>
      <c r="G164" s="7" t="e">
        <f>VLOOKUP(B164,base!$A:$XFD,7)</f>
        <v>#N/A</v>
      </c>
      <c r="H164" s="7" t="e">
        <f>VLOOKUP(B164,base!$A:$XFD,9)</f>
        <v>#N/A</v>
      </c>
    </row>
    <row r="165" spans="1:8" ht="12.75">
      <c r="A165" s="23">
        <v>163</v>
      </c>
      <c r="B165" s="7"/>
      <c r="D165" s="7" t="e">
        <f>VLOOKUP(B165,base!$A:$XFD,2)</f>
        <v>#N/A</v>
      </c>
      <c r="E165" s="7" t="e">
        <f>VLOOKUP(B165,base!$A:$XFD,3)</f>
        <v>#N/A</v>
      </c>
      <c r="F165" s="7" t="e">
        <f>VLOOKUP(B165,base!$A:$XFD,5)</f>
        <v>#N/A</v>
      </c>
      <c r="G165" s="7" t="e">
        <f>VLOOKUP(B165,base!$A:$XFD,7)</f>
        <v>#N/A</v>
      </c>
      <c r="H165" s="7" t="e">
        <f>VLOOKUP(B165,base!$A:$XFD,9)</f>
        <v>#N/A</v>
      </c>
    </row>
    <row r="166" spans="1:8" ht="12.75">
      <c r="A166" s="23">
        <v>164</v>
      </c>
      <c r="B166" s="7"/>
      <c r="D166" s="7" t="e">
        <f>VLOOKUP(B166,base!$A:$XFD,2)</f>
        <v>#N/A</v>
      </c>
      <c r="E166" s="7" t="e">
        <f>VLOOKUP(B166,base!$A:$XFD,3)</f>
        <v>#N/A</v>
      </c>
      <c r="F166" s="7" t="e">
        <f>VLOOKUP(B166,base!$A:$XFD,5)</f>
        <v>#N/A</v>
      </c>
      <c r="G166" s="7" t="e">
        <f>VLOOKUP(B166,base!$A:$XFD,7)</f>
        <v>#N/A</v>
      </c>
      <c r="H166" s="7" t="e">
        <f>VLOOKUP(B166,base!$A:$XFD,9)</f>
        <v>#N/A</v>
      </c>
    </row>
    <row r="167" spans="1:8" ht="12.75">
      <c r="A167" s="23">
        <v>165</v>
      </c>
      <c r="B167" s="7"/>
      <c r="D167" s="7" t="e">
        <f>VLOOKUP(B167,base!$A:$XFD,2)</f>
        <v>#N/A</v>
      </c>
      <c r="E167" s="7" t="e">
        <f>VLOOKUP(B167,base!$A:$XFD,3)</f>
        <v>#N/A</v>
      </c>
      <c r="F167" s="7" t="e">
        <f>VLOOKUP(B167,base!$A:$XFD,5)</f>
        <v>#N/A</v>
      </c>
      <c r="G167" s="7" t="e">
        <f>VLOOKUP(B167,base!$A:$XFD,7)</f>
        <v>#N/A</v>
      </c>
      <c r="H167" s="7" t="e">
        <f>VLOOKUP(B167,base!$A:$XFD,9)</f>
        <v>#N/A</v>
      </c>
    </row>
    <row r="168" spans="1:8" ht="12.75">
      <c r="A168" s="23">
        <v>166</v>
      </c>
      <c r="B168" s="7"/>
      <c r="D168" s="7" t="e">
        <f>VLOOKUP(B168,base!$A:$XFD,2)</f>
        <v>#N/A</v>
      </c>
      <c r="E168" s="7" t="e">
        <f>VLOOKUP(B168,base!$A:$XFD,3)</f>
        <v>#N/A</v>
      </c>
      <c r="F168" s="7" t="e">
        <f>VLOOKUP(B168,base!$A:$XFD,5)</f>
        <v>#N/A</v>
      </c>
      <c r="G168" s="7" t="e">
        <f>VLOOKUP(B168,base!$A:$XFD,7)</f>
        <v>#N/A</v>
      </c>
      <c r="H168" s="7" t="e">
        <f>VLOOKUP(B168,base!$A:$XFD,9)</f>
        <v>#N/A</v>
      </c>
    </row>
    <row r="169" spans="1:8" ht="12.75">
      <c r="A169" s="23">
        <v>167</v>
      </c>
      <c r="B169" s="7"/>
      <c r="D169" s="7" t="e">
        <f>VLOOKUP(B169,base!$A:$XFD,2)</f>
        <v>#N/A</v>
      </c>
      <c r="E169" s="7" t="e">
        <f>VLOOKUP(B169,base!$A:$XFD,3)</f>
        <v>#N/A</v>
      </c>
      <c r="F169" s="7" t="e">
        <f>VLOOKUP(B169,base!$A:$XFD,5)</f>
        <v>#N/A</v>
      </c>
      <c r="G169" s="7" t="e">
        <f>VLOOKUP(B169,base!$A:$XFD,7)</f>
        <v>#N/A</v>
      </c>
      <c r="H169" s="7" t="e">
        <f>VLOOKUP(B169,base!$A:$XFD,9)</f>
        <v>#N/A</v>
      </c>
    </row>
    <row r="170" spans="1:8" ht="12.75">
      <c r="A170" s="23">
        <v>168</v>
      </c>
      <c r="B170" s="7"/>
      <c r="D170" s="7" t="e">
        <f>VLOOKUP(B170,base!$A:$XFD,2)</f>
        <v>#N/A</v>
      </c>
      <c r="E170" s="7" t="e">
        <f>VLOOKUP(B170,base!$A:$XFD,3)</f>
        <v>#N/A</v>
      </c>
      <c r="F170" s="7" t="e">
        <f>VLOOKUP(B170,base!$A:$XFD,5)</f>
        <v>#N/A</v>
      </c>
      <c r="G170" s="7" t="e">
        <f>VLOOKUP(B170,base!$A:$XFD,7)</f>
        <v>#N/A</v>
      </c>
      <c r="H170" s="7" t="e">
        <f>VLOOKUP(B170,base!$A:$XFD,9)</f>
        <v>#N/A</v>
      </c>
    </row>
    <row r="171" spans="1:8" ht="12.75">
      <c r="A171" s="23">
        <v>169</v>
      </c>
      <c r="B171" s="7"/>
      <c r="D171" s="7" t="e">
        <f>VLOOKUP(B171,base!$A:$XFD,2)</f>
        <v>#N/A</v>
      </c>
      <c r="E171" s="7" t="e">
        <f>VLOOKUP(B171,base!$A:$XFD,3)</f>
        <v>#N/A</v>
      </c>
      <c r="F171" s="7" t="e">
        <f>VLOOKUP(B171,base!$A:$XFD,5)</f>
        <v>#N/A</v>
      </c>
      <c r="G171" s="7" t="e">
        <f>VLOOKUP(B171,base!$A:$XFD,7)</f>
        <v>#N/A</v>
      </c>
      <c r="H171" s="7" t="e">
        <f>VLOOKUP(B171,base!$A:$XFD,9)</f>
        <v>#N/A</v>
      </c>
    </row>
    <row r="172" spans="1:8" ht="12.75">
      <c r="A172" s="23">
        <v>170</v>
      </c>
      <c r="B172" s="7"/>
      <c r="D172" s="7" t="e">
        <f>VLOOKUP(B172,base!$A:$XFD,2)</f>
        <v>#N/A</v>
      </c>
      <c r="E172" s="7" t="e">
        <f>VLOOKUP(B172,base!$A:$XFD,3)</f>
        <v>#N/A</v>
      </c>
      <c r="F172" s="7" t="e">
        <f>VLOOKUP(B172,base!$A:$XFD,5)</f>
        <v>#N/A</v>
      </c>
      <c r="G172" s="7" t="e">
        <f>VLOOKUP(B172,base!$A:$XFD,7)</f>
        <v>#N/A</v>
      </c>
      <c r="H172" s="7" t="e">
        <f>VLOOKUP(B172,base!$A:$XFD,9)</f>
        <v>#N/A</v>
      </c>
    </row>
    <row r="173" spans="1:8" ht="12.75">
      <c r="A173" s="23">
        <v>171</v>
      </c>
      <c r="B173" s="7"/>
      <c r="D173" s="7" t="e">
        <f>VLOOKUP(B173,base!$A:$XFD,2)</f>
        <v>#N/A</v>
      </c>
      <c r="E173" s="7" t="e">
        <f>VLOOKUP(B173,base!$A:$XFD,3)</f>
        <v>#N/A</v>
      </c>
      <c r="F173" s="7" t="e">
        <f>VLOOKUP(B173,base!$A:$XFD,5)</f>
        <v>#N/A</v>
      </c>
      <c r="G173" s="7" t="e">
        <f>VLOOKUP(B173,base!$A:$XFD,7)</f>
        <v>#N/A</v>
      </c>
      <c r="H173" s="7" t="e">
        <f>VLOOKUP(B173,base!$A:$XFD,9)</f>
        <v>#N/A</v>
      </c>
    </row>
    <row r="174" spans="1:8" ht="12.75">
      <c r="A174" s="23">
        <v>172</v>
      </c>
      <c r="B174" s="7"/>
      <c r="D174" s="7" t="e">
        <f>VLOOKUP(B174,base!$A:$XFD,2)</f>
        <v>#N/A</v>
      </c>
      <c r="E174" s="7" t="e">
        <f>VLOOKUP(B174,base!$A:$XFD,3)</f>
        <v>#N/A</v>
      </c>
      <c r="F174" s="7" t="e">
        <f>VLOOKUP(B174,base!$A:$XFD,5)</f>
        <v>#N/A</v>
      </c>
      <c r="G174" s="7" t="e">
        <f>VLOOKUP(B174,base!$A:$XFD,7)</f>
        <v>#N/A</v>
      </c>
      <c r="H174" s="7" t="e">
        <f>VLOOKUP(B174,base!$A:$XFD,9)</f>
        <v>#N/A</v>
      </c>
    </row>
    <row r="175" spans="1:8" ht="12.75">
      <c r="A175" s="23">
        <v>173</v>
      </c>
      <c r="B175" s="7"/>
      <c r="D175" s="7" t="e">
        <f>VLOOKUP(B175,base!$A:$XFD,2)</f>
        <v>#N/A</v>
      </c>
      <c r="E175" s="7" t="e">
        <f>VLOOKUP(B175,base!$A:$XFD,3)</f>
        <v>#N/A</v>
      </c>
      <c r="F175" s="7" t="e">
        <f>VLOOKUP(B175,base!$A:$XFD,5)</f>
        <v>#N/A</v>
      </c>
      <c r="G175" s="7" t="e">
        <f>VLOOKUP(B175,base!$A:$XFD,7)</f>
        <v>#N/A</v>
      </c>
      <c r="H175" s="7" t="e">
        <f>VLOOKUP(B175,base!$A:$XFD,9)</f>
        <v>#N/A</v>
      </c>
    </row>
    <row r="176" spans="1:8" ht="12.75">
      <c r="A176" s="23">
        <v>174</v>
      </c>
      <c r="B176" s="7"/>
      <c r="D176" s="7" t="e">
        <f>VLOOKUP(B176,base!$A:$XFD,2)</f>
        <v>#N/A</v>
      </c>
      <c r="E176" s="7" t="e">
        <f>VLOOKUP(B176,base!$A:$XFD,3)</f>
        <v>#N/A</v>
      </c>
      <c r="F176" s="7" t="e">
        <f>VLOOKUP(B176,base!$A:$XFD,5)</f>
        <v>#N/A</v>
      </c>
      <c r="G176" s="7" t="e">
        <f>VLOOKUP(B176,base!$A:$XFD,7)</f>
        <v>#N/A</v>
      </c>
      <c r="H176" s="7" t="e">
        <f>VLOOKUP(B176,base!$A:$XFD,9)</f>
        <v>#N/A</v>
      </c>
    </row>
    <row r="177" spans="1:8" ht="12.75">
      <c r="A177" s="23">
        <v>175</v>
      </c>
      <c r="B177" s="7"/>
      <c r="D177" s="7" t="e">
        <f>VLOOKUP(B177,base!$A:$XFD,2)</f>
        <v>#N/A</v>
      </c>
      <c r="E177" s="7" t="e">
        <f>VLOOKUP(B177,base!$A:$XFD,3)</f>
        <v>#N/A</v>
      </c>
      <c r="F177" s="7" t="e">
        <f>VLOOKUP(B177,base!$A:$XFD,5)</f>
        <v>#N/A</v>
      </c>
      <c r="G177" s="7" t="e">
        <f>VLOOKUP(B177,base!$A:$XFD,7)</f>
        <v>#N/A</v>
      </c>
      <c r="H177" s="7" t="e">
        <f>VLOOKUP(B177,base!$A:$XFD,9)</f>
        <v>#N/A</v>
      </c>
    </row>
    <row r="178" spans="1:8" ht="12.75">
      <c r="A178" s="23">
        <v>176</v>
      </c>
      <c r="B178" s="7"/>
      <c r="D178" s="7" t="e">
        <f>VLOOKUP(B178,base!$A:$XFD,2)</f>
        <v>#N/A</v>
      </c>
      <c r="E178" s="7" t="e">
        <f>VLOOKUP(B178,base!$A:$XFD,3)</f>
        <v>#N/A</v>
      </c>
      <c r="F178" s="7" t="e">
        <f>VLOOKUP(B178,base!$A:$XFD,5)</f>
        <v>#N/A</v>
      </c>
      <c r="G178" s="7" t="e">
        <f>VLOOKUP(B178,base!$A:$XFD,7)</f>
        <v>#N/A</v>
      </c>
      <c r="H178" s="7" t="e">
        <f>VLOOKUP(B178,base!$A:$XFD,9)</f>
        <v>#N/A</v>
      </c>
    </row>
    <row r="179" spans="1:8" ht="12.75">
      <c r="A179" s="23">
        <v>177</v>
      </c>
      <c r="B179" s="7"/>
      <c r="D179" s="7" t="e">
        <f>VLOOKUP(B179,base!$A:$XFD,2)</f>
        <v>#N/A</v>
      </c>
      <c r="E179" s="7" t="e">
        <f>VLOOKUP(B179,base!$A:$XFD,3)</f>
        <v>#N/A</v>
      </c>
      <c r="F179" s="7" t="e">
        <f>VLOOKUP(B179,base!$A:$XFD,5)</f>
        <v>#N/A</v>
      </c>
      <c r="G179" s="7" t="e">
        <f>VLOOKUP(B179,base!$A:$XFD,7)</f>
        <v>#N/A</v>
      </c>
      <c r="H179" s="7" t="e">
        <f>VLOOKUP(B179,base!$A:$XFD,9)</f>
        <v>#N/A</v>
      </c>
    </row>
    <row r="180" spans="1:8" ht="12.75">
      <c r="A180" s="23">
        <v>178</v>
      </c>
      <c r="B180" s="7"/>
      <c r="D180" s="7" t="e">
        <f>VLOOKUP(B180,base!$A:$XFD,2)</f>
        <v>#N/A</v>
      </c>
      <c r="E180" s="7" t="e">
        <f>VLOOKUP(B180,base!$A:$XFD,3)</f>
        <v>#N/A</v>
      </c>
      <c r="F180" s="7" t="e">
        <f>VLOOKUP(B180,base!$A:$XFD,5)</f>
        <v>#N/A</v>
      </c>
      <c r="G180" s="7" t="e">
        <f>VLOOKUP(B180,base!$A:$XFD,7)</f>
        <v>#N/A</v>
      </c>
      <c r="H180" s="7" t="e">
        <f>VLOOKUP(B180,base!$A:$XFD,9)</f>
        <v>#N/A</v>
      </c>
    </row>
    <row r="181" spans="1:8" ht="12.75">
      <c r="A181" s="23">
        <v>179</v>
      </c>
      <c r="B181" s="7"/>
      <c r="D181" s="7" t="e">
        <f>VLOOKUP(B181,base!$A:$XFD,2)</f>
        <v>#N/A</v>
      </c>
      <c r="E181" s="7" t="e">
        <f>VLOOKUP(B181,base!$A:$XFD,3)</f>
        <v>#N/A</v>
      </c>
      <c r="F181" s="7" t="e">
        <f>VLOOKUP(B181,base!$A:$XFD,5)</f>
        <v>#N/A</v>
      </c>
      <c r="G181" s="7" t="e">
        <f>VLOOKUP(B181,base!$A:$XFD,7)</f>
        <v>#N/A</v>
      </c>
      <c r="H181" s="7" t="e">
        <f>VLOOKUP(B181,base!$A:$XFD,9)</f>
        <v>#N/A</v>
      </c>
    </row>
    <row r="182" spans="1:8" ht="12.75">
      <c r="A182" s="23">
        <v>180</v>
      </c>
      <c r="B182" s="7"/>
      <c r="D182" s="7" t="e">
        <f>VLOOKUP(B182,base!$A:$XFD,2)</f>
        <v>#N/A</v>
      </c>
      <c r="E182" s="7" t="e">
        <f>VLOOKUP(B182,base!$A:$XFD,3)</f>
        <v>#N/A</v>
      </c>
      <c r="F182" s="7" t="e">
        <f>VLOOKUP(B182,base!$A:$XFD,5)</f>
        <v>#N/A</v>
      </c>
      <c r="G182" s="7" t="e">
        <f>VLOOKUP(B182,base!$A:$XFD,7)</f>
        <v>#N/A</v>
      </c>
      <c r="H182" s="7" t="e">
        <f>VLOOKUP(B182,base!$A:$XFD,9)</f>
        <v>#N/A</v>
      </c>
    </row>
    <row r="183" spans="1:8" ht="12.75">
      <c r="A183" s="23">
        <v>181</v>
      </c>
      <c r="B183" s="7"/>
      <c r="D183" s="7" t="e">
        <f>VLOOKUP(B183,base!$A:$XFD,2)</f>
        <v>#N/A</v>
      </c>
      <c r="E183" s="7" t="e">
        <f>VLOOKUP(B183,base!$A:$XFD,3)</f>
        <v>#N/A</v>
      </c>
      <c r="F183" s="7" t="e">
        <f>VLOOKUP(B183,base!$A:$XFD,5)</f>
        <v>#N/A</v>
      </c>
      <c r="G183" s="7" t="e">
        <f>VLOOKUP(B183,base!$A:$XFD,7)</f>
        <v>#N/A</v>
      </c>
      <c r="H183" s="7" t="e">
        <f>VLOOKUP(B183,base!$A:$XFD,9)</f>
        <v>#N/A</v>
      </c>
    </row>
    <row r="184" spans="1:8" ht="12.75">
      <c r="A184" s="23">
        <v>182</v>
      </c>
      <c r="B184" s="7"/>
      <c r="D184" s="7" t="e">
        <f>VLOOKUP(B184,base!$A:$XFD,2)</f>
        <v>#N/A</v>
      </c>
      <c r="E184" s="7" t="e">
        <f>VLOOKUP(B184,base!$A:$XFD,3)</f>
        <v>#N/A</v>
      </c>
      <c r="F184" s="7" t="e">
        <f>VLOOKUP(B184,base!$A:$XFD,5)</f>
        <v>#N/A</v>
      </c>
      <c r="G184" s="7" t="e">
        <f>VLOOKUP(B184,base!$A:$XFD,7)</f>
        <v>#N/A</v>
      </c>
      <c r="H184" s="7" t="e">
        <f>VLOOKUP(B184,base!$A:$XFD,9)</f>
        <v>#N/A</v>
      </c>
    </row>
    <row r="185" spans="1:8" ht="12.75">
      <c r="A185" s="23">
        <v>183</v>
      </c>
      <c r="B185" s="7"/>
      <c r="D185" s="7" t="e">
        <f>VLOOKUP(B185,base!$A:$XFD,2)</f>
        <v>#N/A</v>
      </c>
      <c r="E185" s="7" t="e">
        <f>VLOOKUP(B185,base!$A:$XFD,3)</f>
        <v>#N/A</v>
      </c>
      <c r="F185" s="7" t="e">
        <f>VLOOKUP(B185,base!$A:$XFD,5)</f>
        <v>#N/A</v>
      </c>
      <c r="G185" s="7" t="e">
        <f>VLOOKUP(B185,base!$A:$XFD,7)</f>
        <v>#N/A</v>
      </c>
      <c r="H185" s="7" t="e">
        <f>VLOOKUP(B185,base!$A:$XFD,9)</f>
        <v>#N/A</v>
      </c>
    </row>
    <row r="186" spans="1:8" ht="12.75">
      <c r="A186" s="23">
        <v>184</v>
      </c>
      <c r="B186" s="7"/>
      <c r="D186" s="7" t="e">
        <f>VLOOKUP(B186,base!$A:$XFD,2)</f>
        <v>#N/A</v>
      </c>
      <c r="E186" s="7" t="e">
        <f>VLOOKUP(B186,base!$A:$XFD,3)</f>
        <v>#N/A</v>
      </c>
      <c r="F186" s="7" t="e">
        <f>VLOOKUP(B186,base!$A:$XFD,5)</f>
        <v>#N/A</v>
      </c>
      <c r="G186" s="7" t="e">
        <f>VLOOKUP(B186,base!$A:$XFD,7)</f>
        <v>#N/A</v>
      </c>
      <c r="H186" s="7" t="e">
        <f>VLOOKUP(B186,base!$A:$XFD,9)</f>
        <v>#N/A</v>
      </c>
    </row>
    <row r="187" spans="1:8" ht="12.75">
      <c r="A187" s="23">
        <v>185</v>
      </c>
      <c r="B187" s="7"/>
      <c r="D187" s="7" t="e">
        <f>VLOOKUP(B187,base!$A:$XFD,2)</f>
        <v>#N/A</v>
      </c>
      <c r="E187" s="7" t="e">
        <f>VLOOKUP(B187,base!$A:$XFD,3)</f>
        <v>#N/A</v>
      </c>
      <c r="F187" s="7" t="e">
        <f>VLOOKUP(B187,base!$A:$XFD,5)</f>
        <v>#N/A</v>
      </c>
      <c r="G187" s="7" t="e">
        <f>VLOOKUP(B187,base!$A:$XFD,7)</f>
        <v>#N/A</v>
      </c>
      <c r="H187" s="7" t="e">
        <f>VLOOKUP(B187,base!$A:$XFD,9)</f>
        <v>#N/A</v>
      </c>
    </row>
    <row r="188" spans="1:8" ht="12.75">
      <c r="A188" s="23">
        <v>186</v>
      </c>
      <c r="B188" s="7"/>
      <c r="D188" s="7" t="e">
        <f>VLOOKUP(B188,base!$A:$XFD,2)</f>
        <v>#N/A</v>
      </c>
      <c r="E188" s="7" t="e">
        <f>VLOOKUP(B188,base!$A:$XFD,3)</f>
        <v>#N/A</v>
      </c>
      <c r="F188" s="7" t="e">
        <f>VLOOKUP(B188,base!$A:$XFD,5)</f>
        <v>#N/A</v>
      </c>
      <c r="G188" s="7" t="e">
        <f>VLOOKUP(B188,base!$A:$XFD,7)</f>
        <v>#N/A</v>
      </c>
      <c r="H188" s="7" t="e">
        <f>VLOOKUP(B188,base!$A:$XFD,9)</f>
        <v>#N/A</v>
      </c>
    </row>
    <row r="189" spans="1:8" ht="12.75">
      <c r="A189" s="23">
        <v>187</v>
      </c>
      <c r="B189" s="7"/>
      <c r="D189" s="7" t="e">
        <f>VLOOKUP(B189,base!$A:$XFD,2)</f>
        <v>#N/A</v>
      </c>
      <c r="E189" s="7" t="e">
        <f>VLOOKUP(B189,base!$A:$XFD,3)</f>
        <v>#N/A</v>
      </c>
      <c r="F189" s="7" t="e">
        <f>VLOOKUP(B189,base!$A:$XFD,5)</f>
        <v>#N/A</v>
      </c>
      <c r="G189" s="7" t="e">
        <f>VLOOKUP(B189,base!$A:$XFD,7)</f>
        <v>#N/A</v>
      </c>
      <c r="H189" s="7" t="e">
        <f>VLOOKUP(B189,base!$A:$XFD,9)</f>
        <v>#N/A</v>
      </c>
    </row>
    <row r="190" spans="1:8" ht="12.75">
      <c r="A190" s="23">
        <v>188</v>
      </c>
      <c r="B190" s="7"/>
      <c r="D190" s="7" t="e">
        <f>VLOOKUP(B190,base!$A:$XFD,2)</f>
        <v>#N/A</v>
      </c>
      <c r="E190" s="7" t="e">
        <f>VLOOKUP(B190,base!$A:$XFD,3)</f>
        <v>#N/A</v>
      </c>
      <c r="F190" s="7" t="e">
        <f>VLOOKUP(B190,base!$A:$XFD,5)</f>
        <v>#N/A</v>
      </c>
      <c r="G190" s="7" t="e">
        <f>VLOOKUP(B190,base!$A:$XFD,7)</f>
        <v>#N/A</v>
      </c>
      <c r="H190" s="7" t="e">
        <f>VLOOKUP(B190,base!$A:$XFD,9)</f>
        <v>#N/A</v>
      </c>
    </row>
    <row r="191" spans="1:8" ht="12.75">
      <c r="A191" s="23">
        <v>189</v>
      </c>
      <c r="B191" s="7"/>
      <c r="D191" s="7" t="e">
        <f>VLOOKUP(B191,base!$A:$XFD,2)</f>
        <v>#N/A</v>
      </c>
      <c r="E191" s="7" t="e">
        <f>VLOOKUP(B191,base!$A:$XFD,3)</f>
        <v>#N/A</v>
      </c>
      <c r="F191" s="7" t="e">
        <f>VLOOKUP(B191,base!$A:$XFD,5)</f>
        <v>#N/A</v>
      </c>
      <c r="G191" s="7" t="e">
        <f>VLOOKUP(B191,base!$A:$XFD,7)</f>
        <v>#N/A</v>
      </c>
      <c r="H191" s="7" t="e">
        <f>VLOOKUP(B191,base!$A:$XFD,9)</f>
        <v>#N/A</v>
      </c>
    </row>
    <row r="192" spans="1:8" ht="12.75">
      <c r="A192" s="23">
        <v>190</v>
      </c>
      <c r="B192" s="7"/>
      <c r="D192" s="7" t="e">
        <f>VLOOKUP(B192,base!$A:$XFD,2)</f>
        <v>#N/A</v>
      </c>
      <c r="E192" s="7" t="e">
        <f>VLOOKUP(B192,base!$A:$XFD,3)</f>
        <v>#N/A</v>
      </c>
      <c r="F192" s="7" t="e">
        <f>VLOOKUP(B192,base!$A:$XFD,5)</f>
        <v>#N/A</v>
      </c>
      <c r="G192" s="7" t="e">
        <f>VLOOKUP(B192,base!$A:$XFD,7)</f>
        <v>#N/A</v>
      </c>
      <c r="H192" s="7" t="e">
        <f>VLOOKUP(B192,base!$A:$XFD,9)</f>
        <v>#N/A</v>
      </c>
    </row>
    <row r="193" spans="1:8" ht="12.75">
      <c r="A193" s="23">
        <v>191</v>
      </c>
      <c r="B193" s="7"/>
      <c r="D193" s="7" t="e">
        <f>VLOOKUP(B193,base!$A:$XFD,2)</f>
        <v>#N/A</v>
      </c>
      <c r="E193" s="7" t="e">
        <f>VLOOKUP(B193,base!$A:$XFD,3)</f>
        <v>#N/A</v>
      </c>
      <c r="F193" s="7" t="e">
        <f>VLOOKUP(B193,base!$A:$XFD,5)</f>
        <v>#N/A</v>
      </c>
      <c r="G193" s="7" t="e">
        <f>VLOOKUP(B193,base!$A:$XFD,7)</f>
        <v>#N/A</v>
      </c>
      <c r="H193" s="7" t="e">
        <f>VLOOKUP(B193,base!$A:$XFD,9)</f>
        <v>#N/A</v>
      </c>
    </row>
    <row r="194" spans="1:8" ht="12.75">
      <c r="A194" s="23">
        <v>192</v>
      </c>
      <c r="B194" s="7"/>
      <c r="D194" s="7" t="e">
        <f>VLOOKUP(B194,base!$A:$XFD,2)</f>
        <v>#N/A</v>
      </c>
      <c r="E194" s="7" t="e">
        <f>VLOOKUP(B194,base!$A:$XFD,3)</f>
        <v>#N/A</v>
      </c>
      <c r="F194" s="7" t="e">
        <f>VLOOKUP(B194,base!$A:$XFD,5)</f>
        <v>#N/A</v>
      </c>
      <c r="G194" s="7" t="e">
        <f>VLOOKUP(B194,base!$A:$XFD,7)</f>
        <v>#N/A</v>
      </c>
      <c r="H194" s="7" t="e">
        <f>VLOOKUP(B194,base!$A:$XFD,9)</f>
        <v>#N/A</v>
      </c>
    </row>
    <row r="195" spans="1:8" ht="12.75">
      <c r="A195" s="23">
        <v>193</v>
      </c>
      <c r="B195" s="7"/>
      <c r="D195" s="7" t="e">
        <f>VLOOKUP(B195,base!$A:$XFD,2)</f>
        <v>#N/A</v>
      </c>
      <c r="E195" s="7" t="e">
        <f>VLOOKUP(B195,base!$A:$XFD,3)</f>
        <v>#N/A</v>
      </c>
      <c r="F195" s="7" t="e">
        <f>VLOOKUP(B195,base!$A:$XFD,5)</f>
        <v>#N/A</v>
      </c>
      <c r="G195" s="7" t="e">
        <f>VLOOKUP(B195,base!$A:$XFD,7)</f>
        <v>#N/A</v>
      </c>
      <c r="H195" s="7" t="e">
        <f>VLOOKUP(B195,base!$A:$XFD,9)</f>
        <v>#N/A</v>
      </c>
    </row>
    <row r="196" spans="1:8" ht="12.75">
      <c r="A196" s="23">
        <v>194</v>
      </c>
      <c r="B196" s="7"/>
      <c r="D196" s="7" t="e">
        <f>VLOOKUP(B196,base!$A:$XFD,2)</f>
        <v>#N/A</v>
      </c>
      <c r="E196" s="7" t="e">
        <f>VLOOKUP(B196,base!$A:$XFD,3)</f>
        <v>#N/A</v>
      </c>
      <c r="F196" s="7" t="e">
        <f>VLOOKUP(B196,base!$A:$XFD,5)</f>
        <v>#N/A</v>
      </c>
      <c r="G196" s="7" t="e">
        <f>VLOOKUP(B196,base!$A:$XFD,7)</f>
        <v>#N/A</v>
      </c>
      <c r="H196" s="7" t="e">
        <f>VLOOKUP(B196,base!$A:$XFD,9)</f>
        <v>#N/A</v>
      </c>
    </row>
    <row r="197" spans="1:8" ht="12.75">
      <c r="A197" s="23">
        <v>195</v>
      </c>
      <c r="B197" s="7"/>
      <c r="D197" s="7" t="e">
        <f>VLOOKUP(B197,base!$A:$XFD,2)</f>
        <v>#N/A</v>
      </c>
      <c r="E197" s="7" t="e">
        <f>VLOOKUP(B197,base!$A:$XFD,3)</f>
        <v>#N/A</v>
      </c>
      <c r="F197" s="7" t="e">
        <f>VLOOKUP(B197,base!$A:$XFD,5)</f>
        <v>#N/A</v>
      </c>
      <c r="G197" s="7" t="e">
        <f>VLOOKUP(B197,base!$A:$XFD,7)</f>
        <v>#N/A</v>
      </c>
      <c r="H197" s="7" t="e">
        <f>VLOOKUP(B197,base!$A:$XFD,9)</f>
        <v>#N/A</v>
      </c>
    </row>
    <row r="198" spans="1:8" ht="12.75">
      <c r="A198" s="23">
        <v>196</v>
      </c>
      <c r="B198" s="7"/>
      <c r="D198" s="7" t="e">
        <f>VLOOKUP(B198,base!$A:$XFD,2)</f>
        <v>#N/A</v>
      </c>
      <c r="E198" s="7" t="e">
        <f>VLOOKUP(B198,base!$A:$XFD,3)</f>
        <v>#N/A</v>
      </c>
      <c r="F198" s="7" t="e">
        <f>VLOOKUP(B198,base!$A:$XFD,5)</f>
        <v>#N/A</v>
      </c>
      <c r="G198" s="7" t="e">
        <f>VLOOKUP(B198,base!$A:$XFD,7)</f>
        <v>#N/A</v>
      </c>
      <c r="H198" s="7" t="e">
        <f>VLOOKUP(B198,base!$A:$XFD,9)</f>
        <v>#N/A</v>
      </c>
    </row>
    <row r="199" spans="1:8" ht="12.75">
      <c r="A199" s="23">
        <v>197</v>
      </c>
      <c r="B199" s="7"/>
      <c r="D199" s="7" t="e">
        <f>VLOOKUP(B199,base!$A:$XFD,2)</f>
        <v>#N/A</v>
      </c>
      <c r="E199" s="7" t="e">
        <f>VLOOKUP(B199,base!$A:$XFD,3)</f>
        <v>#N/A</v>
      </c>
      <c r="F199" s="7" t="e">
        <f>VLOOKUP(B199,base!$A:$XFD,5)</f>
        <v>#N/A</v>
      </c>
      <c r="G199" s="7" t="e">
        <f>VLOOKUP(B199,base!$A:$XFD,7)</f>
        <v>#N/A</v>
      </c>
      <c r="H199" s="7" t="e">
        <f>VLOOKUP(B199,base!$A:$XFD,9)</f>
        <v>#N/A</v>
      </c>
    </row>
    <row r="200" spans="1:8" ht="12.75">
      <c r="A200" s="23">
        <v>198</v>
      </c>
      <c r="B200" s="7"/>
      <c r="D200" s="7" t="e">
        <f>VLOOKUP(B200,base!$A:$XFD,2)</f>
        <v>#N/A</v>
      </c>
      <c r="E200" s="7" t="e">
        <f>VLOOKUP(B200,base!$A:$XFD,3)</f>
        <v>#N/A</v>
      </c>
      <c r="F200" s="7" t="e">
        <f>VLOOKUP(B200,base!$A:$XFD,5)</f>
        <v>#N/A</v>
      </c>
      <c r="G200" s="7" t="e">
        <f>VLOOKUP(B200,base!$A:$XFD,7)</f>
        <v>#N/A</v>
      </c>
      <c r="H200" s="7" t="e">
        <f>VLOOKUP(B200,base!$A:$XFD,9)</f>
        <v>#N/A</v>
      </c>
    </row>
    <row r="201" spans="1:8" ht="12.75">
      <c r="A201" s="23">
        <v>199</v>
      </c>
      <c r="B201" s="7"/>
      <c r="D201" s="7" t="e">
        <f>VLOOKUP(B201,base!$A:$XFD,2)</f>
        <v>#N/A</v>
      </c>
      <c r="E201" s="7" t="e">
        <f>VLOOKUP(B201,base!$A:$XFD,3)</f>
        <v>#N/A</v>
      </c>
      <c r="F201" s="7" t="e">
        <f>VLOOKUP(B201,base!$A:$XFD,5)</f>
        <v>#N/A</v>
      </c>
      <c r="G201" s="7" t="e">
        <f>VLOOKUP(B201,base!$A:$XFD,7)</f>
        <v>#N/A</v>
      </c>
      <c r="H201" s="7" t="e">
        <f>VLOOKUP(B201,base!$A:$XFD,9)</f>
        <v>#N/A</v>
      </c>
    </row>
    <row r="202" spans="1:8" ht="12.75">
      <c r="A202" s="23">
        <v>200</v>
      </c>
      <c r="B202" s="7"/>
      <c r="D202" s="7" t="e">
        <f>VLOOKUP(B202,base!$A:$XFD,2)</f>
        <v>#N/A</v>
      </c>
      <c r="E202" s="7" t="e">
        <f>VLOOKUP(B202,base!$A:$XFD,3)</f>
        <v>#N/A</v>
      </c>
      <c r="F202" s="7" t="e">
        <f>VLOOKUP(B202,base!$A:$XFD,5)</f>
        <v>#N/A</v>
      </c>
      <c r="G202" s="7" t="e">
        <f>VLOOKUP(B202,base!$A:$XFD,7)</f>
        <v>#N/A</v>
      </c>
      <c r="H202" s="7" t="e">
        <f>VLOOKUP(B202,base!$A:$XFD,9)</f>
        <v>#N/A</v>
      </c>
    </row>
  </sheetData>
  <sheetProtection selectLockedCells="1" selectUnlockedCells="1"/>
  <autoFilter ref="A2:H13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5"/>
  </sheetPr>
  <dimension ref="A1:I152"/>
  <sheetViews>
    <sheetView tabSelected="1" workbookViewId="0" topLeftCell="A97">
      <selection activeCell="I117" sqref="I117"/>
    </sheetView>
  </sheetViews>
  <sheetFormatPr defaultColWidth="20.57421875" defaultRowHeight="12.75"/>
  <cols>
    <col min="1" max="1" width="5.57421875" style="16" customWidth="1"/>
    <col min="2" max="2" width="10.7109375" style="17" customWidth="1"/>
    <col min="3" max="3" width="0" style="17" hidden="1" customWidth="1"/>
    <col min="4" max="4" width="22.8515625" style="17" customWidth="1"/>
    <col min="5" max="5" width="16.8515625" style="17" customWidth="1"/>
    <col min="6" max="6" width="9.7109375" style="17" customWidth="1"/>
    <col min="7" max="7" width="13.421875" style="17" customWidth="1"/>
    <col min="8" max="8" width="8.421875" style="17" customWidth="1"/>
    <col min="9" max="16384" width="19.57421875" style="16" customWidth="1"/>
  </cols>
  <sheetData>
    <row r="1" ht="12.75">
      <c r="D1" s="20" t="s">
        <v>939</v>
      </c>
    </row>
    <row r="2" spans="1:9" ht="12.75">
      <c r="A2" s="29" t="s">
        <v>940</v>
      </c>
      <c r="B2" s="29" t="s">
        <v>941</v>
      </c>
      <c r="C2" s="29"/>
      <c r="D2" s="21" t="s">
        <v>1</v>
      </c>
      <c r="E2" s="21" t="s">
        <v>942</v>
      </c>
      <c r="F2" s="21" t="s">
        <v>943</v>
      </c>
      <c r="G2" s="21" t="s">
        <v>944</v>
      </c>
      <c r="H2" s="21" t="s">
        <v>945</v>
      </c>
      <c r="I2" s="22" t="s">
        <v>947</v>
      </c>
    </row>
    <row r="3" spans="1:9" ht="12.75">
      <c r="A3" s="23">
        <v>1</v>
      </c>
      <c r="B3" s="7">
        <v>3121</v>
      </c>
      <c r="C3" s="7">
        <v>20</v>
      </c>
      <c r="D3" s="7" t="str">
        <f>VLOOKUP(B3,base!$A:$XFD,2)</f>
        <v>NGO NTEP MENOUNGA</v>
      </c>
      <c r="E3" s="7" t="str">
        <f>VLOOKUP(B3,base!$A:$XFD,3)</f>
        <v>Débora</v>
      </c>
      <c r="F3" s="7" t="str">
        <f>VLOOKUP(B3,base!$A:$XFD,5)</f>
        <v>3è1</v>
      </c>
      <c r="G3" s="7">
        <f>VLOOKUP(B3,base!$A:$XFD,7)</f>
        <v>2000</v>
      </c>
      <c r="H3" s="7">
        <f>VLOOKUP(B3,base!$A:$XFD,9)</f>
        <v>0</v>
      </c>
      <c r="I3" s="16">
        <v>6.22</v>
      </c>
    </row>
    <row r="4" spans="1:9" ht="12.75">
      <c r="A4" s="23">
        <v>2</v>
      </c>
      <c r="B4" s="7">
        <v>3310</v>
      </c>
      <c r="C4" s="7">
        <v>19</v>
      </c>
      <c r="D4" s="7" t="str">
        <f>VLOOKUP(B4,base!$A:$XFD,2)</f>
        <v>GREINER</v>
      </c>
      <c r="E4" s="7" t="str">
        <f>VLOOKUP(B4,base!$A:$XFD,3)</f>
        <v>Nolwenn</v>
      </c>
      <c r="F4" s="7" t="str">
        <f>VLOOKUP(B4,base!$A:$XFD,5)</f>
        <v>3è3</v>
      </c>
      <c r="G4" s="7">
        <f>VLOOKUP(B4,base!$A:$XFD,7)</f>
        <v>2000</v>
      </c>
      <c r="H4" s="7">
        <f>VLOOKUP(B4,base!$A:$XFD,9)</f>
        <v>0</v>
      </c>
      <c r="I4" s="16">
        <v>6.25</v>
      </c>
    </row>
    <row r="5" spans="1:9" ht="12.75">
      <c r="A5" s="23">
        <v>3</v>
      </c>
      <c r="B5" s="7">
        <v>3203</v>
      </c>
      <c r="C5" s="7">
        <v>18</v>
      </c>
      <c r="D5" s="7" t="str">
        <f>VLOOKUP(B5,base!$A:$XFD,2)</f>
        <v>BLAIN</v>
      </c>
      <c r="E5" s="7" t="str">
        <f>VLOOKUP(B5,base!$A:$XFD,3)</f>
        <v>Juliette</v>
      </c>
      <c r="F5" s="7" t="str">
        <f>VLOOKUP(B5,base!$A:$XFD,5)</f>
        <v>3è2</v>
      </c>
      <c r="G5" s="7">
        <f>VLOOKUP(B5,base!$A:$XFD,7)</f>
        <v>2000</v>
      </c>
      <c r="H5" s="7">
        <f>VLOOKUP(B5,base!$A:$XFD,9)</f>
        <v>0</v>
      </c>
      <c r="I5" s="16">
        <v>6.44</v>
      </c>
    </row>
    <row r="6" spans="1:9" ht="12.75">
      <c r="A6" s="23">
        <v>4</v>
      </c>
      <c r="B6" s="7">
        <v>4325</v>
      </c>
      <c r="C6" s="7">
        <v>17.5</v>
      </c>
      <c r="D6" s="7" t="str">
        <f>VLOOKUP(B6,base!$A:$XFD,2)</f>
        <v>SEGUIN</v>
      </c>
      <c r="E6" s="7" t="str">
        <f>VLOOKUP(B6,base!$A:$XFD,3)</f>
        <v>Eva</v>
      </c>
      <c r="F6" s="7" t="str">
        <f>VLOOKUP(B6,base!$A:$XFD,5)</f>
        <v>4è3</v>
      </c>
      <c r="G6" s="7">
        <f>VLOOKUP(B6,base!$A:$XFD,7)</f>
        <v>2001</v>
      </c>
      <c r="H6" s="7">
        <f>VLOOKUP(B6,base!$A:$XFD,9)</f>
        <v>0</v>
      </c>
      <c r="I6" s="16">
        <v>6.48</v>
      </c>
    </row>
    <row r="7" spans="1:9" ht="12.75">
      <c r="A7" s="23">
        <v>5</v>
      </c>
      <c r="B7" s="7">
        <v>4301</v>
      </c>
      <c r="C7" s="7">
        <v>17.5</v>
      </c>
      <c r="D7" s="7" t="str">
        <f>VLOOKUP(B7,base!$A:$XFD,2)</f>
        <v>BASTERRE</v>
      </c>
      <c r="E7" s="7" t="str">
        <f>VLOOKUP(B7,base!$A:$XFD,3)</f>
        <v>Julie</v>
      </c>
      <c r="F7" s="7" t="str">
        <f>VLOOKUP(B7,base!$A:$XFD,5)</f>
        <v>4è3</v>
      </c>
      <c r="G7" s="7">
        <f>VLOOKUP(B7,base!$A:$XFD,7)</f>
        <v>2001</v>
      </c>
      <c r="H7" s="7">
        <f>VLOOKUP(B7,base!$A:$XFD,9)</f>
        <v>0</v>
      </c>
      <c r="I7" s="16">
        <v>6.52</v>
      </c>
    </row>
    <row r="8" spans="1:9" ht="12.75">
      <c r="A8" s="23">
        <v>6</v>
      </c>
      <c r="B8" s="7">
        <v>4125</v>
      </c>
      <c r="C8" s="7">
        <v>17.5</v>
      </c>
      <c r="D8" s="7" t="str">
        <f>VLOOKUP(B8,base!$A:$XFD,2)</f>
        <v>TASSET</v>
      </c>
      <c r="E8" s="7" t="str">
        <f>VLOOKUP(B8,base!$A:$XFD,3)</f>
        <v>Mélanie</v>
      </c>
      <c r="F8" s="7" t="str">
        <f>VLOOKUP(B8,base!$A:$XFD,5)</f>
        <v>4è1</v>
      </c>
      <c r="G8" s="7">
        <f>VLOOKUP(B8,base!$A:$XFD,7)</f>
        <v>2001</v>
      </c>
      <c r="H8" s="7">
        <f>VLOOKUP(B8,base!$A:$XFD,9)</f>
        <v>0</v>
      </c>
      <c r="I8" s="16">
        <v>6.56</v>
      </c>
    </row>
    <row r="9" spans="1:9" ht="12.75">
      <c r="A9" s="23">
        <v>7</v>
      </c>
      <c r="B9" s="7">
        <v>4204</v>
      </c>
      <c r="C9" s="7">
        <v>17</v>
      </c>
      <c r="D9" s="7" t="str">
        <f>VLOOKUP(B9,base!$A:$XFD,2)</f>
        <v>BROSSILLON</v>
      </c>
      <c r="E9" s="7" t="str">
        <f>VLOOKUP(B9,base!$A:$XFD,3)</f>
        <v>Victoria</v>
      </c>
      <c r="F9" s="7" t="str">
        <f>VLOOKUP(B9,base!$A:$XFD,5)</f>
        <v>4è2</v>
      </c>
      <c r="G9" s="7">
        <f>VLOOKUP(B9,base!$A:$XFD,7)</f>
        <v>2000</v>
      </c>
      <c r="H9" s="7">
        <f>VLOOKUP(B9,base!$A:$XFD,9)</f>
        <v>0</v>
      </c>
      <c r="I9" s="16">
        <v>7.04</v>
      </c>
    </row>
    <row r="10" spans="1:9" ht="12.75">
      <c r="A10" s="23">
        <v>8</v>
      </c>
      <c r="B10" s="7">
        <v>3211</v>
      </c>
      <c r="C10" s="7">
        <v>17</v>
      </c>
      <c r="D10" s="7" t="str">
        <f>VLOOKUP(B10,base!$A:$XFD,2)</f>
        <v>GUYON</v>
      </c>
      <c r="E10" s="7" t="str">
        <f>VLOOKUP(B10,base!$A:$XFD,3)</f>
        <v>Aloïs</v>
      </c>
      <c r="F10" s="7" t="str">
        <f>VLOOKUP(B10,base!$A:$XFD,5)</f>
        <v>3è2</v>
      </c>
      <c r="G10" s="7">
        <f>VLOOKUP(B10,base!$A:$XFD,7)</f>
        <v>2000</v>
      </c>
      <c r="H10" s="7">
        <f>VLOOKUP(B10,base!$A:$XFD,9)</f>
        <v>0</v>
      </c>
      <c r="I10" s="16">
        <v>7.11</v>
      </c>
    </row>
    <row r="11" spans="1:9" ht="12.75">
      <c r="A11" s="23">
        <v>9</v>
      </c>
      <c r="B11" s="7">
        <v>4527</v>
      </c>
      <c r="C11" s="7">
        <v>17</v>
      </c>
      <c r="D11" s="7" t="str">
        <f>VLOOKUP(B11,base!$A:$XFD,2)</f>
        <v>YAHMED</v>
      </c>
      <c r="E11" s="7" t="str">
        <f>VLOOKUP(B11,base!$A:$XFD,3)</f>
        <v>Kenza</v>
      </c>
      <c r="F11" s="7" t="str">
        <f>VLOOKUP(B11,base!$A:$XFD,5)</f>
        <v>4è5</v>
      </c>
      <c r="G11" s="7">
        <f>VLOOKUP(B11,base!$A:$XFD,7)</f>
        <v>2001</v>
      </c>
      <c r="H11" s="7">
        <f>VLOOKUP(B11,base!$A:$XFD,9)</f>
        <v>0</v>
      </c>
      <c r="I11" s="16">
        <v>7.18</v>
      </c>
    </row>
    <row r="12" spans="1:9" ht="12.75">
      <c r="A12" s="23">
        <v>10</v>
      </c>
      <c r="B12" s="7">
        <v>4304</v>
      </c>
      <c r="C12" s="7">
        <v>16.5</v>
      </c>
      <c r="D12" s="7" t="str">
        <f>VLOOKUP(B12,base!$A:$XFD,2)</f>
        <v>CHEMIN</v>
      </c>
      <c r="E12" s="7" t="str">
        <f>VLOOKUP(B12,base!$A:$XFD,3)</f>
        <v>Pauline</v>
      </c>
      <c r="F12" s="7" t="str">
        <f>VLOOKUP(B12,base!$A:$XFD,5)</f>
        <v>4è3</v>
      </c>
      <c r="G12" s="7">
        <f>VLOOKUP(B12,base!$A:$XFD,7)</f>
        <v>2001</v>
      </c>
      <c r="H12" s="7">
        <f>VLOOKUP(B12,base!$A:$XFD,9)</f>
        <v>0</v>
      </c>
      <c r="I12" s="16">
        <v>7.19</v>
      </c>
    </row>
    <row r="13" spans="1:8" ht="12.75">
      <c r="A13" s="23">
        <v>11</v>
      </c>
      <c r="B13" s="7">
        <v>3502</v>
      </c>
      <c r="C13" s="7">
        <v>16.5</v>
      </c>
      <c r="D13" s="7" t="str">
        <f>VLOOKUP(B13,base!$A:$XFD,2)</f>
        <v>AMOURA</v>
      </c>
      <c r="E13" s="7" t="str">
        <f>VLOOKUP(B13,base!$A:$XFD,3)</f>
        <v>Chalihen</v>
      </c>
      <c r="F13" s="7" t="str">
        <f>VLOOKUP(B13,base!$A:$XFD,5)</f>
        <v>3è5</v>
      </c>
      <c r="G13" s="7">
        <f>VLOOKUP(B13,base!$A:$XFD,7)</f>
        <v>2000</v>
      </c>
      <c r="H13" s="7">
        <f>VLOOKUP(B13,base!$A:$XFD,9)</f>
        <v>0</v>
      </c>
    </row>
    <row r="14" spans="1:8" ht="12.75">
      <c r="A14" s="23">
        <v>12</v>
      </c>
      <c r="B14" s="7">
        <v>3217</v>
      </c>
      <c r="C14" s="7">
        <v>16.5</v>
      </c>
      <c r="D14" s="7" t="str">
        <f>VLOOKUP(B14,base!$A:$XFD,2)</f>
        <v>NOULIN</v>
      </c>
      <c r="E14" s="7" t="str">
        <f>VLOOKUP(B14,base!$A:$XFD,3)</f>
        <v>Lexie</v>
      </c>
      <c r="F14" s="7" t="str">
        <f>VLOOKUP(B14,base!$A:$XFD,5)</f>
        <v>3è2</v>
      </c>
      <c r="G14" s="7">
        <f>VLOOKUP(B14,base!$A:$XFD,7)</f>
        <v>2000</v>
      </c>
      <c r="H14" s="7">
        <f>VLOOKUP(B14,base!$A:$XFD,9)</f>
        <v>0</v>
      </c>
    </row>
    <row r="15" spans="1:8" ht="12.75">
      <c r="A15" s="23">
        <v>13</v>
      </c>
      <c r="B15" s="7">
        <v>3708</v>
      </c>
      <c r="C15" s="7">
        <v>16</v>
      </c>
      <c r="D15" s="7" t="str">
        <f>VLOOKUP(B15,base!$A:$XFD,2)</f>
        <v>GRANET</v>
      </c>
      <c r="E15" s="7" t="str">
        <f>VLOOKUP(B15,base!$A:$XFD,3)</f>
        <v>Marine</v>
      </c>
      <c r="F15" s="7" t="str">
        <f>VLOOKUP(B15,base!$A:$XFD,5)</f>
        <v>3è7</v>
      </c>
      <c r="G15" s="7">
        <f>VLOOKUP(B15,base!$A:$XFD,7)</f>
        <v>2000</v>
      </c>
      <c r="H15" s="7">
        <f>VLOOKUP(B15,base!$A:$XFD,9)</f>
        <v>0</v>
      </c>
    </row>
    <row r="16" spans="1:8" ht="12.75">
      <c r="A16" s="23">
        <v>14</v>
      </c>
      <c r="B16" s="7">
        <v>4325</v>
      </c>
      <c r="C16" s="7">
        <v>16</v>
      </c>
      <c r="D16" s="7" t="str">
        <f>VLOOKUP(B16,base!$A:$XFD,2)</f>
        <v>SEGUIN</v>
      </c>
      <c r="E16" s="7" t="str">
        <f>VLOOKUP(B16,base!$A:$XFD,3)</f>
        <v>Eva</v>
      </c>
      <c r="F16" s="7" t="str">
        <f>VLOOKUP(B16,base!$A:$XFD,5)</f>
        <v>4è3</v>
      </c>
      <c r="G16" s="7">
        <f>VLOOKUP(B16,base!$A:$XFD,7)</f>
        <v>2001</v>
      </c>
      <c r="H16" s="7">
        <f>VLOOKUP(B16,base!$A:$XFD,9)</f>
        <v>0</v>
      </c>
    </row>
    <row r="17" spans="1:8" ht="12.75">
      <c r="A17" s="23">
        <v>15</v>
      </c>
      <c r="B17" s="7">
        <v>4320</v>
      </c>
      <c r="C17" s="7">
        <v>16</v>
      </c>
      <c r="D17" s="7" t="str">
        <f>VLOOKUP(B17,base!$A:$XFD,2)</f>
        <v>PETILLON</v>
      </c>
      <c r="E17" s="7" t="str">
        <f>VLOOKUP(B17,base!$A:$XFD,3)</f>
        <v>Elsa</v>
      </c>
      <c r="F17" s="7" t="str">
        <f>VLOOKUP(B17,base!$A:$XFD,5)</f>
        <v>4è3</v>
      </c>
      <c r="G17" s="7">
        <f>VLOOKUP(B17,base!$A:$XFD,7)</f>
        <v>2001</v>
      </c>
      <c r="H17" s="7">
        <f>VLOOKUP(B17,base!$A:$XFD,9)</f>
        <v>0</v>
      </c>
    </row>
    <row r="18" spans="1:8" ht="12.75">
      <c r="A18" s="23">
        <v>16</v>
      </c>
      <c r="B18" s="7">
        <v>4623</v>
      </c>
      <c r="C18" s="7">
        <v>15.5</v>
      </c>
      <c r="D18" s="7" t="str">
        <f>VLOOKUP(B18,base!$A:$XFD,2)</f>
        <v>URIE</v>
      </c>
      <c r="E18" s="7" t="str">
        <f>VLOOKUP(B18,base!$A:$XFD,3)</f>
        <v>Cécillya</v>
      </c>
      <c r="F18" s="7" t="str">
        <f>VLOOKUP(B18,base!$A:$XFD,5)</f>
        <v>4è6</v>
      </c>
      <c r="G18" s="7">
        <f>VLOOKUP(B18,base!$A:$XFD,7)</f>
        <v>2001</v>
      </c>
      <c r="H18" s="7">
        <f>VLOOKUP(B18,base!$A:$XFD,9)</f>
        <v>0</v>
      </c>
    </row>
    <row r="19" spans="1:8" ht="12.75">
      <c r="A19" s="23">
        <v>17</v>
      </c>
      <c r="B19" s="7">
        <v>4110</v>
      </c>
      <c r="C19" s="7">
        <v>15.5</v>
      </c>
      <c r="D19" s="7" t="str">
        <f>VLOOKUP(B19,base!$A:$XFD,2)</f>
        <v>GAUTHIER</v>
      </c>
      <c r="E19" s="7" t="str">
        <f>VLOOKUP(B19,base!$A:$XFD,3)</f>
        <v>Raphaëlle</v>
      </c>
      <c r="F19" s="7" t="str">
        <f>VLOOKUP(B19,base!$A:$XFD,5)</f>
        <v>4è1</v>
      </c>
      <c r="G19" s="7">
        <f>VLOOKUP(B19,base!$A:$XFD,7)</f>
        <v>2001</v>
      </c>
      <c r="H19" s="7">
        <f>VLOOKUP(B19,base!$A:$XFD,9)</f>
        <v>0</v>
      </c>
    </row>
    <row r="20" spans="1:8" ht="12.75">
      <c r="A20" s="23">
        <v>18</v>
      </c>
      <c r="B20" s="7">
        <v>3721</v>
      </c>
      <c r="C20" s="7">
        <v>15.5</v>
      </c>
      <c r="D20" s="7" t="str">
        <f>VLOOKUP(B20,base!$A:$XFD,2)</f>
        <v>SILLY</v>
      </c>
      <c r="E20" s="7" t="str">
        <f>VLOOKUP(B20,base!$A:$XFD,3)</f>
        <v>Mathilde</v>
      </c>
      <c r="F20" s="7" t="str">
        <f>VLOOKUP(B20,base!$A:$XFD,5)</f>
        <v>3è7</v>
      </c>
      <c r="G20" s="7">
        <f>VLOOKUP(B20,base!$A:$XFD,7)</f>
        <v>2000</v>
      </c>
      <c r="H20" s="7">
        <f>VLOOKUP(B20,base!$A:$XFD,9)</f>
        <v>0</v>
      </c>
    </row>
    <row r="21" spans="1:8" ht="12.75">
      <c r="A21" s="23">
        <v>19</v>
      </c>
      <c r="B21" s="7">
        <v>3520</v>
      </c>
      <c r="C21" s="7">
        <v>15</v>
      </c>
      <c r="D21" s="7" t="str">
        <f>VLOOKUP(B21,base!$A:$XFD,2)</f>
        <v>ROINTRU</v>
      </c>
      <c r="E21" s="7" t="str">
        <f>VLOOKUP(B21,base!$A:$XFD,3)</f>
        <v>Maëva</v>
      </c>
      <c r="F21" s="7" t="str">
        <f>VLOOKUP(B21,base!$A:$XFD,5)</f>
        <v>3è5</v>
      </c>
      <c r="G21" s="7">
        <f>VLOOKUP(B21,base!$A:$XFD,7)</f>
        <v>2000</v>
      </c>
      <c r="H21" s="7">
        <f>VLOOKUP(B21,base!$A:$XFD,9)</f>
        <v>0</v>
      </c>
    </row>
    <row r="22" spans="1:8" ht="12.75">
      <c r="A22" s="23">
        <v>20</v>
      </c>
      <c r="B22" s="7">
        <v>4302</v>
      </c>
      <c r="C22" s="7">
        <v>15</v>
      </c>
      <c r="D22" s="7" t="str">
        <f>VLOOKUP(B22,base!$A:$XFD,2)</f>
        <v>BAUDET</v>
      </c>
      <c r="E22" s="7" t="str">
        <f>VLOOKUP(B22,base!$A:$XFD,3)</f>
        <v>Océane</v>
      </c>
      <c r="F22" s="7" t="str">
        <f>VLOOKUP(B22,base!$A:$XFD,5)</f>
        <v>4è3</v>
      </c>
      <c r="G22" s="7">
        <f>VLOOKUP(B22,base!$A:$XFD,7)</f>
        <v>2000</v>
      </c>
      <c r="H22" s="7">
        <f>VLOOKUP(B22,base!$A:$XFD,9)</f>
        <v>0</v>
      </c>
    </row>
    <row r="23" spans="1:8" ht="12.75">
      <c r="A23" s="23">
        <v>21</v>
      </c>
      <c r="B23" s="7">
        <v>3401</v>
      </c>
      <c r="C23" s="7">
        <v>15</v>
      </c>
      <c r="D23" s="7" t="str">
        <f>VLOOKUP(B23,base!$A:$XFD,2)</f>
        <v>ANNEDE</v>
      </c>
      <c r="E23" s="7" t="str">
        <f>VLOOKUP(B23,base!$A:$XFD,3)</f>
        <v>Manon</v>
      </c>
      <c r="F23" s="7" t="str">
        <f>VLOOKUP(B23,base!$A:$XFD,5)</f>
        <v>3è4</v>
      </c>
      <c r="G23" s="7">
        <f>VLOOKUP(B23,base!$A:$XFD,7)</f>
        <v>2000</v>
      </c>
      <c r="H23" s="7">
        <f>VLOOKUP(B23,base!$A:$XFD,9)</f>
        <v>0</v>
      </c>
    </row>
    <row r="24" spans="1:8" ht="12.75">
      <c r="A24" s="23">
        <v>22</v>
      </c>
      <c r="B24" s="7">
        <v>4603</v>
      </c>
      <c r="C24" s="7">
        <v>14.5</v>
      </c>
      <c r="D24" s="7" t="str">
        <f>VLOOKUP(B24,base!$A:$XFD,2)</f>
        <v>BEAUSSIER</v>
      </c>
      <c r="E24" s="7" t="str">
        <f>VLOOKUP(B24,base!$A:$XFD,3)</f>
        <v>Léa</v>
      </c>
      <c r="F24" s="7" t="str">
        <f>VLOOKUP(B24,base!$A:$XFD,5)</f>
        <v>4è6</v>
      </c>
      <c r="G24" s="7">
        <f>VLOOKUP(B24,base!$A:$XFD,7)</f>
        <v>2001</v>
      </c>
      <c r="H24" s="7">
        <f>VLOOKUP(B24,base!$A:$XFD,9)</f>
        <v>0</v>
      </c>
    </row>
    <row r="25" spans="1:8" ht="12.75">
      <c r="A25" s="23">
        <v>23</v>
      </c>
      <c r="B25" s="7">
        <v>3205</v>
      </c>
      <c r="C25" s="7">
        <v>14.5</v>
      </c>
      <c r="D25" s="7" t="str">
        <f>VLOOKUP(B25,base!$A:$XFD,2)</f>
        <v>CRINON</v>
      </c>
      <c r="E25" s="7" t="str">
        <f>VLOOKUP(B25,base!$A:$XFD,3)</f>
        <v>Anne-Claire</v>
      </c>
      <c r="F25" s="7" t="str">
        <f>VLOOKUP(B25,base!$A:$XFD,5)</f>
        <v>3è2</v>
      </c>
      <c r="G25" s="7">
        <f>VLOOKUP(B25,base!$A:$XFD,7)</f>
        <v>2000</v>
      </c>
      <c r="H25" s="7">
        <f>VLOOKUP(B25,base!$A:$XFD,9)</f>
        <v>0</v>
      </c>
    </row>
    <row r="26" spans="1:8" ht="12.75">
      <c r="A26" s="23">
        <v>24</v>
      </c>
      <c r="B26" s="7">
        <v>4513</v>
      </c>
      <c r="C26" s="7">
        <v>14.5</v>
      </c>
      <c r="D26" s="7" t="str">
        <f>VLOOKUP(B26,base!$A:$XFD,2)</f>
        <v>HELIBERT</v>
      </c>
      <c r="E26" s="7" t="str">
        <f>VLOOKUP(B26,base!$A:$XFD,3)</f>
        <v>Elodie</v>
      </c>
      <c r="F26" s="7" t="str">
        <f>VLOOKUP(B26,base!$A:$XFD,5)</f>
        <v>4è5</v>
      </c>
      <c r="G26" s="7">
        <f>VLOOKUP(B26,base!$A:$XFD,7)</f>
        <v>2001</v>
      </c>
      <c r="H26" s="7">
        <f>VLOOKUP(B26,base!$A:$XFD,9)</f>
        <v>0</v>
      </c>
    </row>
    <row r="27" spans="1:8" ht="12.75">
      <c r="A27" s="23">
        <v>25</v>
      </c>
      <c r="B27" s="7">
        <v>4614</v>
      </c>
      <c r="C27" s="7">
        <v>14</v>
      </c>
      <c r="D27" s="7" t="str">
        <f>VLOOKUP(B27,base!$A:$XFD,2)</f>
        <v>LUCAS</v>
      </c>
      <c r="E27" s="7" t="str">
        <f>VLOOKUP(B27,base!$A:$XFD,3)</f>
        <v>Noémie</v>
      </c>
      <c r="F27" s="7" t="str">
        <f>VLOOKUP(B27,base!$A:$XFD,5)</f>
        <v>4è6</v>
      </c>
      <c r="G27" s="7">
        <f>VLOOKUP(B27,base!$A:$XFD,7)</f>
        <v>2001</v>
      </c>
      <c r="H27" s="7">
        <f>VLOOKUP(B27,base!$A:$XFD,9)</f>
        <v>0</v>
      </c>
    </row>
    <row r="28" spans="1:8" ht="12.75">
      <c r="A28" s="23">
        <v>26</v>
      </c>
      <c r="B28" s="7">
        <v>3209</v>
      </c>
      <c r="C28" s="7">
        <v>14</v>
      </c>
      <c r="D28" s="7" t="str">
        <f>VLOOKUP(B28,base!$A:$XFD,2)</f>
        <v>GIBERT</v>
      </c>
      <c r="E28" s="7" t="str">
        <f>VLOOKUP(B28,base!$A:$XFD,3)</f>
        <v>Laurine</v>
      </c>
      <c r="F28" s="7" t="str">
        <f>VLOOKUP(B28,base!$A:$XFD,5)</f>
        <v>3è2</v>
      </c>
      <c r="G28" s="7">
        <f>VLOOKUP(B28,base!$A:$XFD,7)</f>
        <v>2000</v>
      </c>
      <c r="H28" s="7">
        <f>VLOOKUP(B28,base!$A:$XFD,9)</f>
        <v>0</v>
      </c>
    </row>
    <row r="29" spans="1:8" ht="12.75">
      <c r="A29" s="23">
        <v>27</v>
      </c>
      <c r="B29" s="7">
        <v>4404</v>
      </c>
      <c r="C29" s="7">
        <v>14</v>
      </c>
      <c r="D29" s="7" t="str">
        <f>VLOOKUP(B29,base!$A:$XFD,2)</f>
        <v>BARBISSOU</v>
      </c>
      <c r="E29" s="7" t="str">
        <f>VLOOKUP(B29,base!$A:$XFD,3)</f>
        <v>Loraine</v>
      </c>
      <c r="F29" s="7" t="str">
        <f>VLOOKUP(B29,base!$A:$XFD,5)</f>
        <v>4è4</v>
      </c>
      <c r="G29" s="7">
        <f>VLOOKUP(B29,base!$A:$XFD,7)</f>
        <v>2001</v>
      </c>
      <c r="H29" s="7">
        <f>VLOOKUP(B29,base!$A:$XFD,9)</f>
        <v>0</v>
      </c>
    </row>
    <row r="30" spans="1:8" ht="12.75">
      <c r="A30" s="23">
        <v>28</v>
      </c>
      <c r="B30" s="7">
        <v>4312</v>
      </c>
      <c r="C30" s="7">
        <v>13.5</v>
      </c>
      <c r="D30" s="7" t="str">
        <f>VLOOKUP(B30,base!$A:$XFD,2)</f>
        <v>FAUCONNIER</v>
      </c>
      <c r="E30" s="7" t="str">
        <f>VLOOKUP(B30,base!$A:$XFD,3)</f>
        <v>Julie</v>
      </c>
      <c r="F30" s="7" t="str">
        <f>VLOOKUP(B30,base!$A:$XFD,5)</f>
        <v>4è3</v>
      </c>
      <c r="G30" s="7">
        <f>VLOOKUP(B30,base!$A:$XFD,7)</f>
        <v>2001</v>
      </c>
      <c r="H30" s="7">
        <f>VLOOKUP(B30,base!$A:$XFD,9)</f>
        <v>0</v>
      </c>
    </row>
    <row r="31" spans="1:8" ht="12.75">
      <c r="A31" s="23">
        <v>29</v>
      </c>
      <c r="B31" s="7">
        <v>4608</v>
      </c>
      <c r="C31" s="7">
        <v>13.5</v>
      </c>
      <c r="D31" s="7" t="str">
        <f>VLOOKUP(B31,base!$A:$XFD,2)</f>
        <v>CHIPAN</v>
      </c>
      <c r="E31" s="7" t="str">
        <f>VLOOKUP(B31,base!$A:$XFD,3)</f>
        <v>Lauryne</v>
      </c>
      <c r="F31" s="7" t="str">
        <f>VLOOKUP(B31,base!$A:$XFD,5)</f>
        <v>4è6</v>
      </c>
      <c r="G31" s="7">
        <f>VLOOKUP(B31,base!$A:$XFD,7)</f>
        <v>2001</v>
      </c>
      <c r="H31" s="7">
        <f>VLOOKUP(B31,base!$A:$XFD,9)</f>
        <v>0</v>
      </c>
    </row>
    <row r="32" spans="1:8" ht="12.75">
      <c r="A32" s="23">
        <v>30</v>
      </c>
      <c r="B32" s="7">
        <v>4322</v>
      </c>
      <c r="C32" s="7">
        <v>13.5</v>
      </c>
      <c r="D32" s="7" t="str">
        <f>VLOOKUP(B32,base!$A:$XFD,2)</f>
        <v>PIRIOU</v>
      </c>
      <c r="E32" s="7" t="str">
        <f>VLOOKUP(B32,base!$A:$XFD,3)</f>
        <v>Louise</v>
      </c>
      <c r="F32" s="7" t="str">
        <f>VLOOKUP(B32,base!$A:$XFD,5)</f>
        <v>4è3</v>
      </c>
      <c r="G32" s="7">
        <f>VLOOKUP(B32,base!$A:$XFD,7)</f>
        <v>2001</v>
      </c>
      <c r="H32" s="7">
        <f>VLOOKUP(B32,base!$A:$XFD,9)</f>
        <v>0</v>
      </c>
    </row>
    <row r="33" spans="1:8" ht="12.75">
      <c r="A33" s="23">
        <v>31</v>
      </c>
      <c r="B33" s="7">
        <v>4218</v>
      </c>
      <c r="C33" s="7">
        <v>13</v>
      </c>
      <c r="D33" s="7" t="str">
        <f>VLOOKUP(B33,base!$A:$XFD,2)</f>
        <v>LENCOU</v>
      </c>
      <c r="E33" s="7" t="str">
        <f>VLOOKUP(B33,base!$A:$XFD,3)</f>
        <v>Florianne</v>
      </c>
      <c r="F33" s="7" t="str">
        <f>VLOOKUP(B33,base!$A:$XFD,5)</f>
        <v>4è2</v>
      </c>
      <c r="G33" s="7">
        <f>VLOOKUP(B33,base!$A:$XFD,7)</f>
        <v>2001</v>
      </c>
      <c r="H33" s="7">
        <f>VLOOKUP(B33,base!$A:$XFD,9)</f>
        <v>0</v>
      </c>
    </row>
    <row r="34" spans="1:8" ht="12.75">
      <c r="A34" s="23">
        <v>32</v>
      </c>
      <c r="B34" s="7">
        <v>3618</v>
      </c>
      <c r="C34" s="7">
        <v>13</v>
      </c>
      <c r="D34" s="7" t="str">
        <f>VLOOKUP(B34,base!$A:$XFD,2)</f>
        <v>MARTIN</v>
      </c>
      <c r="E34" s="7" t="str">
        <f>VLOOKUP(B34,base!$A:$XFD,3)</f>
        <v>Alexia</v>
      </c>
      <c r="F34" s="7" t="str">
        <f>VLOOKUP(B34,base!$A:$XFD,5)</f>
        <v>3è6</v>
      </c>
      <c r="G34" s="7">
        <f>VLOOKUP(B34,base!$A:$XFD,7)</f>
        <v>2000</v>
      </c>
      <c r="H34" s="7">
        <f>VLOOKUP(B34,base!$A:$XFD,9)</f>
        <v>0</v>
      </c>
    </row>
    <row r="35" spans="1:8" ht="12.75">
      <c r="A35" s="23">
        <v>33</v>
      </c>
      <c r="B35" s="7">
        <v>4418</v>
      </c>
      <c r="C35" s="7">
        <v>13</v>
      </c>
      <c r="D35" s="7" t="str">
        <f>VLOOKUP(B35,base!$A:$XFD,2)</f>
        <v>MOKHTARI</v>
      </c>
      <c r="E35" s="29" t="s">
        <v>948</v>
      </c>
      <c r="F35" s="7" t="str">
        <f>VLOOKUP(B35,base!$A:$XFD,5)</f>
        <v>4è4</v>
      </c>
      <c r="G35" s="7">
        <f>VLOOKUP(B35,base!$A:$XFD,7)</f>
        <v>2001</v>
      </c>
      <c r="H35" s="7">
        <f>VLOOKUP(B35,base!$A:$XFD,9)</f>
        <v>0</v>
      </c>
    </row>
    <row r="36" spans="1:8" ht="12.75">
      <c r="A36" s="23">
        <v>34</v>
      </c>
      <c r="B36" s="7">
        <v>3421</v>
      </c>
      <c r="C36" s="7">
        <v>12.5</v>
      </c>
      <c r="D36" s="7" t="str">
        <f>VLOOKUP(B36,base!$A:$XFD,2)</f>
        <v>MASSON</v>
      </c>
      <c r="E36" s="7" t="str">
        <f>VLOOKUP(B36,base!$A:$XFD,3)</f>
        <v>Ophély</v>
      </c>
      <c r="F36" s="7" t="str">
        <f>VLOOKUP(B36,base!$A:$XFD,5)</f>
        <v>3è4</v>
      </c>
      <c r="G36" s="7">
        <f>VLOOKUP(B36,base!$A:$XFD,7)</f>
        <v>2000</v>
      </c>
      <c r="H36" s="7">
        <f>VLOOKUP(B36,base!$A:$XFD,9)</f>
        <v>0</v>
      </c>
    </row>
    <row r="37" spans="1:8" ht="12.75">
      <c r="A37" s="23">
        <v>35</v>
      </c>
      <c r="B37" s="7">
        <v>4213</v>
      </c>
      <c r="C37" s="7">
        <v>12.5</v>
      </c>
      <c r="D37" s="7" t="str">
        <f>VLOOKUP(B37,base!$A:$XFD,2)</f>
        <v>GOURDRON</v>
      </c>
      <c r="E37" s="7" t="str">
        <f>VLOOKUP(B37,base!$A:$XFD,3)</f>
        <v>Charlotte</v>
      </c>
      <c r="F37" s="7" t="str">
        <f>VLOOKUP(B37,base!$A:$XFD,5)</f>
        <v>4è2</v>
      </c>
      <c r="G37" s="7">
        <f>VLOOKUP(B37,base!$A:$XFD,7)</f>
        <v>2001</v>
      </c>
      <c r="H37" s="7">
        <f>VLOOKUP(B37,base!$A:$XFD,9)</f>
        <v>0</v>
      </c>
    </row>
    <row r="38" spans="1:8" ht="12.75">
      <c r="A38" s="23">
        <v>36</v>
      </c>
      <c r="B38" s="7">
        <v>4225</v>
      </c>
      <c r="C38" s="7">
        <v>12.5</v>
      </c>
      <c r="D38" s="7" t="str">
        <f>VLOOKUP(B38,base!$A:$XFD,2)</f>
        <v>ROCHE</v>
      </c>
      <c r="E38" s="7" t="str">
        <f>VLOOKUP(B38,base!$A:$XFD,3)</f>
        <v>Kassandra</v>
      </c>
      <c r="F38" s="7" t="str">
        <f>VLOOKUP(B38,base!$A:$XFD,5)</f>
        <v>4è2</v>
      </c>
      <c r="G38" s="7">
        <f>VLOOKUP(B38,base!$A:$XFD,7)</f>
        <v>2001</v>
      </c>
      <c r="H38" s="7">
        <f>VLOOKUP(B38,base!$A:$XFD,9)</f>
        <v>0</v>
      </c>
    </row>
    <row r="39" spans="1:8" ht="12.75">
      <c r="A39" s="23">
        <v>37</v>
      </c>
      <c r="B39" s="7">
        <v>4505</v>
      </c>
      <c r="C39" s="7">
        <v>12</v>
      </c>
      <c r="D39" s="7" t="str">
        <f>VLOOKUP(B39,base!$A:$XFD,2)</f>
        <v>CHAPON</v>
      </c>
      <c r="E39" s="7" t="str">
        <f>VLOOKUP(B39,base!$A:$XFD,3)</f>
        <v>Charlène</v>
      </c>
      <c r="F39" s="7" t="str">
        <f>VLOOKUP(B39,base!$A:$XFD,5)</f>
        <v>4è5</v>
      </c>
      <c r="G39" s="7">
        <f>VLOOKUP(B39,base!$A:$XFD,7)</f>
        <v>2001</v>
      </c>
      <c r="H39" s="7">
        <f>VLOOKUP(B39,base!$A:$XFD,9)</f>
        <v>0</v>
      </c>
    </row>
    <row r="40" spans="1:8" ht="12.75">
      <c r="A40" s="23">
        <v>38</v>
      </c>
      <c r="B40" s="7">
        <v>4423</v>
      </c>
      <c r="C40" s="7">
        <v>12</v>
      </c>
      <c r="D40" s="7" t="str">
        <f>VLOOKUP(B40,base!$A:$XFD,2)</f>
        <v>RIVET</v>
      </c>
      <c r="E40" s="7" t="str">
        <f>VLOOKUP(B40,base!$A:$XFD,3)</f>
        <v>Clémence</v>
      </c>
      <c r="F40" s="7" t="str">
        <f>VLOOKUP(B40,base!$A:$XFD,5)</f>
        <v>4è4</v>
      </c>
      <c r="G40" s="7">
        <f>VLOOKUP(B40,base!$A:$XFD,7)</f>
        <v>2001</v>
      </c>
      <c r="H40" s="7">
        <f>VLOOKUP(B40,base!$A:$XFD,9)</f>
        <v>0</v>
      </c>
    </row>
    <row r="41" spans="1:8" ht="12.75">
      <c r="A41" s="23">
        <v>39</v>
      </c>
      <c r="B41" s="7">
        <v>3208</v>
      </c>
      <c r="C41" s="7">
        <v>12</v>
      </c>
      <c r="D41" s="7" t="str">
        <f>VLOOKUP(B41,base!$A:$XFD,2)</f>
        <v>FONSECA</v>
      </c>
      <c r="E41" s="7" t="str">
        <f>VLOOKUP(B41,base!$A:$XFD,3)</f>
        <v>Lauryn</v>
      </c>
      <c r="F41" s="7" t="str">
        <f>VLOOKUP(B41,base!$A:$XFD,5)</f>
        <v>3è2</v>
      </c>
      <c r="G41" s="7">
        <f>VLOOKUP(B41,base!$A:$XFD,7)</f>
        <v>2000</v>
      </c>
      <c r="H41" s="7">
        <f>VLOOKUP(B41,base!$A:$XFD,9)</f>
        <v>0</v>
      </c>
    </row>
    <row r="42" spans="1:8" ht="12.75">
      <c r="A42" s="23">
        <v>40</v>
      </c>
      <c r="B42" s="7">
        <v>3503</v>
      </c>
      <c r="C42" s="7">
        <v>11.5</v>
      </c>
      <c r="D42" s="7" t="str">
        <f>VLOOKUP(B42,base!$A:$XFD,2)</f>
        <v>BAKHTI</v>
      </c>
      <c r="E42" s="7" t="str">
        <f>VLOOKUP(B42,base!$A:$XFD,3)</f>
        <v>Anaïs</v>
      </c>
      <c r="F42" s="7" t="str">
        <f>VLOOKUP(B42,base!$A:$XFD,5)</f>
        <v>3è5</v>
      </c>
      <c r="G42" s="7">
        <f>VLOOKUP(B42,base!$A:$XFD,7)</f>
        <v>2000</v>
      </c>
      <c r="H42" s="7">
        <f>VLOOKUP(B42,base!$A:$XFD,9)</f>
        <v>0</v>
      </c>
    </row>
    <row r="43" spans="1:8" ht="12.75">
      <c r="A43" s="23">
        <v>41</v>
      </c>
      <c r="B43" s="7">
        <v>4409</v>
      </c>
      <c r="C43" s="7">
        <v>11.5</v>
      </c>
      <c r="D43" s="7" t="str">
        <f>VLOOKUP(B43,base!$A:$XFD,2)</f>
        <v>CLERVOY</v>
      </c>
      <c r="E43" s="7" t="str">
        <f>VLOOKUP(B43,base!$A:$XFD,3)</f>
        <v>Eléanne</v>
      </c>
      <c r="F43" s="7" t="str">
        <f>VLOOKUP(B43,base!$A:$XFD,5)</f>
        <v>4è4</v>
      </c>
      <c r="G43" s="7">
        <f>VLOOKUP(B43,base!$A:$XFD,7)</f>
        <v>2001</v>
      </c>
      <c r="H43" s="7">
        <f>VLOOKUP(B43,base!$A:$XFD,9)</f>
        <v>0</v>
      </c>
    </row>
    <row r="44" spans="1:8" ht="12.75">
      <c r="A44" s="23">
        <v>42</v>
      </c>
      <c r="B44" s="7">
        <v>4324</v>
      </c>
      <c r="C44" s="7">
        <v>11.5</v>
      </c>
      <c r="D44" s="7" t="str">
        <f>VLOOKUP(B44,base!$A:$XFD,2)</f>
        <v>ROUTHIAU</v>
      </c>
      <c r="E44" s="7" t="str">
        <f>VLOOKUP(B44,base!$A:$XFD,3)</f>
        <v>Lucie</v>
      </c>
      <c r="F44" s="7" t="str">
        <f>VLOOKUP(B44,base!$A:$XFD,5)</f>
        <v>4è3</v>
      </c>
      <c r="G44" s="7">
        <f>VLOOKUP(B44,base!$A:$XFD,7)</f>
        <v>2001</v>
      </c>
      <c r="H44" s="7">
        <f>VLOOKUP(B44,base!$A:$XFD,9)</f>
        <v>0</v>
      </c>
    </row>
    <row r="45" spans="1:8" ht="12.75">
      <c r="A45" s="23">
        <v>43</v>
      </c>
      <c r="B45" s="7">
        <v>3422</v>
      </c>
      <c r="C45" s="7">
        <v>11</v>
      </c>
      <c r="D45" s="7" t="str">
        <f>VLOOKUP(B45,base!$A:$XFD,2)</f>
        <v>MAURY</v>
      </c>
      <c r="E45" s="7" t="str">
        <f>VLOOKUP(B45,base!$A:$XFD,3)</f>
        <v>Eva</v>
      </c>
      <c r="F45" s="7" t="str">
        <f>VLOOKUP(B45,base!$A:$XFD,5)</f>
        <v>3è4</v>
      </c>
      <c r="G45" s="7">
        <f>VLOOKUP(B45,base!$A:$XFD,7)</f>
        <v>2000</v>
      </c>
      <c r="H45" s="7">
        <f>VLOOKUP(B45,base!$A:$XFD,9)</f>
        <v>0</v>
      </c>
    </row>
    <row r="46" spans="1:8" ht="12.75">
      <c r="A46" s="23">
        <v>44</v>
      </c>
      <c r="B46" s="7">
        <v>3225</v>
      </c>
      <c r="C46" s="7">
        <v>11</v>
      </c>
      <c r="D46" s="7" t="str">
        <f>VLOOKUP(B46,base!$A:$XFD,2)</f>
        <v>VILLEZ</v>
      </c>
      <c r="E46" s="7" t="str">
        <f>VLOOKUP(B46,base!$A:$XFD,3)</f>
        <v>Charlotte</v>
      </c>
      <c r="F46" s="7" t="str">
        <f>VLOOKUP(B46,base!$A:$XFD,5)</f>
        <v>3è2</v>
      </c>
      <c r="G46" s="7">
        <f>VLOOKUP(B46,base!$A:$XFD,7)</f>
        <v>2000</v>
      </c>
      <c r="H46" s="7">
        <f>VLOOKUP(B46,base!$A:$XFD,9)</f>
        <v>0</v>
      </c>
    </row>
    <row r="47" spans="1:8" ht="12.75">
      <c r="A47" s="23">
        <v>45</v>
      </c>
      <c r="B47" s="7">
        <v>3301</v>
      </c>
      <c r="C47" s="7">
        <v>11</v>
      </c>
      <c r="D47" s="7" t="str">
        <f>VLOOKUP(B47,base!$A:$XFD,2)</f>
        <v>ANTOINE</v>
      </c>
      <c r="E47" s="7" t="str">
        <f>VLOOKUP(B47,base!$A:$XFD,3)</f>
        <v>Chloé</v>
      </c>
      <c r="F47" s="7" t="str">
        <f>VLOOKUP(B47,base!$A:$XFD,5)</f>
        <v>3è3</v>
      </c>
      <c r="G47" s="7">
        <f>VLOOKUP(B47,base!$A:$XFD,7)</f>
        <v>2000</v>
      </c>
      <c r="H47" s="7">
        <f>VLOOKUP(B47,base!$A:$XFD,9)</f>
        <v>0</v>
      </c>
    </row>
    <row r="48" spans="1:8" ht="12.75">
      <c r="A48" s="23">
        <v>46</v>
      </c>
      <c r="B48" s="7">
        <v>4413</v>
      </c>
      <c r="C48" s="7">
        <v>10.5</v>
      </c>
      <c r="D48" s="7" t="str">
        <f>VLOOKUP(B48,base!$A:$XFD,2)</f>
        <v>DURAND</v>
      </c>
      <c r="E48" s="7" t="str">
        <f>VLOOKUP(B48,base!$A:$XFD,3)</f>
        <v>Baptistine</v>
      </c>
      <c r="F48" s="7" t="str">
        <f>VLOOKUP(B48,base!$A:$XFD,5)</f>
        <v>4è4</v>
      </c>
      <c r="G48" s="7">
        <f>VLOOKUP(B48,base!$A:$XFD,7)</f>
        <v>2001</v>
      </c>
      <c r="H48" s="7">
        <f>VLOOKUP(B48,base!$A:$XFD,9)</f>
        <v>0</v>
      </c>
    </row>
    <row r="49" spans="1:8" ht="12.75">
      <c r="A49" s="23">
        <v>47</v>
      </c>
      <c r="B49" s="7">
        <v>4128</v>
      </c>
      <c r="C49" s="7">
        <v>10.5</v>
      </c>
      <c r="D49" s="7" t="str">
        <f>VLOOKUP(B49,base!$A:$XFD,2)</f>
        <v>VANNIER</v>
      </c>
      <c r="E49" s="7" t="str">
        <f>VLOOKUP(B49,base!$A:$XFD,3)</f>
        <v>Anaïs</v>
      </c>
      <c r="F49" s="7" t="str">
        <f>VLOOKUP(B49,base!$A:$XFD,5)</f>
        <v>4è1</v>
      </c>
      <c r="G49" s="7">
        <f>VLOOKUP(B49,base!$A:$XFD,7)</f>
        <v>2001</v>
      </c>
      <c r="H49" s="7">
        <f>VLOOKUP(B49,base!$A:$XFD,9)</f>
        <v>0</v>
      </c>
    </row>
    <row r="50" spans="1:8" ht="12.75">
      <c r="A50" s="23">
        <v>48</v>
      </c>
      <c r="B50" s="7">
        <v>4508</v>
      </c>
      <c r="C50" s="7">
        <v>10.5</v>
      </c>
      <c r="D50" s="7" t="str">
        <f>VLOOKUP(B50,base!$A:$XFD,2)</f>
        <v>DUVAL</v>
      </c>
      <c r="E50" s="7" t="str">
        <f>VLOOKUP(B50,base!$A:$XFD,3)</f>
        <v>Maëva</v>
      </c>
      <c r="F50" s="7" t="str">
        <f>VLOOKUP(B50,base!$A:$XFD,5)</f>
        <v>4è5</v>
      </c>
      <c r="G50" s="7">
        <f>VLOOKUP(B50,base!$A:$XFD,7)</f>
        <v>2000</v>
      </c>
      <c r="H50" s="7">
        <f>VLOOKUP(B50,base!$A:$XFD,9)</f>
        <v>0</v>
      </c>
    </row>
    <row r="51" spans="1:8" ht="12.75">
      <c r="A51" s="23">
        <v>49</v>
      </c>
      <c r="B51" s="7">
        <v>4525</v>
      </c>
      <c r="C51" s="7">
        <v>10</v>
      </c>
      <c r="D51" s="7" t="str">
        <f>VLOOKUP(B51,base!$A:$XFD,2)</f>
        <v>SZCZÉPANSKI</v>
      </c>
      <c r="E51" s="7" t="str">
        <f>VLOOKUP(B51,base!$A:$XFD,3)</f>
        <v>Océane</v>
      </c>
      <c r="F51" s="7" t="str">
        <f>VLOOKUP(B51,base!$A:$XFD,5)</f>
        <v>4è5</v>
      </c>
      <c r="G51" s="7">
        <f>VLOOKUP(B51,base!$A:$XFD,7)</f>
        <v>2001</v>
      </c>
      <c r="H51" s="7">
        <f>VLOOKUP(B51,base!$A:$XFD,9)</f>
        <v>0</v>
      </c>
    </row>
    <row r="52" spans="1:8" ht="12.75">
      <c r="A52" s="23">
        <v>50</v>
      </c>
      <c r="B52" s="7">
        <v>3709</v>
      </c>
      <c r="C52" s="7">
        <v>10</v>
      </c>
      <c r="D52" s="7" t="str">
        <f>VLOOKUP(B52,base!$A:$XFD,2)</f>
        <v>GUERNY</v>
      </c>
      <c r="E52" s="7" t="str">
        <f>VLOOKUP(B52,base!$A:$XFD,3)</f>
        <v>Emeline</v>
      </c>
      <c r="F52" s="7" t="str">
        <f>VLOOKUP(B52,base!$A:$XFD,5)</f>
        <v>3è7</v>
      </c>
      <c r="G52" s="7">
        <f>VLOOKUP(B52,base!$A:$XFD,7)</f>
        <v>2000</v>
      </c>
      <c r="H52" s="7">
        <f>VLOOKUP(B52,base!$A:$XFD,9)</f>
        <v>0</v>
      </c>
    </row>
    <row r="53" spans="1:8" ht="12.75">
      <c r="A53" s="23">
        <v>51</v>
      </c>
      <c r="B53" s="7">
        <v>3722</v>
      </c>
      <c r="C53" s="7">
        <v>10</v>
      </c>
      <c r="D53" s="7" t="str">
        <f>VLOOKUP(B53,base!$A:$XFD,2)</f>
        <v>THENARD</v>
      </c>
      <c r="E53" s="7" t="str">
        <f>VLOOKUP(B53,base!$A:$XFD,3)</f>
        <v>Laurine</v>
      </c>
      <c r="F53" s="7" t="str">
        <f>VLOOKUP(B53,base!$A:$XFD,5)</f>
        <v>3è7</v>
      </c>
      <c r="G53" s="7">
        <f>VLOOKUP(B53,base!$A:$XFD,7)</f>
        <v>2000</v>
      </c>
      <c r="H53" s="7">
        <f>VLOOKUP(B53,base!$A:$XFD,9)</f>
        <v>0</v>
      </c>
    </row>
    <row r="54" spans="1:8" ht="12.75">
      <c r="A54" s="23">
        <v>52</v>
      </c>
      <c r="B54" s="7">
        <v>4101</v>
      </c>
      <c r="C54" s="7">
        <v>9.5</v>
      </c>
      <c r="D54" s="7" t="str">
        <f>VLOOKUP(B54,base!$A:$XFD,2)</f>
        <v>AUFFRAY</v>
      </c>
      <c r="E54" s="7" t="str">
        <f>VLOOKUP(B54,base!$A:$XFD,3)</f>
        <v>Inès</v>
      </c>
      <c r="F54" s="7" t="str">
        <f>VLOOKUP(B54,base!$A:$XFD,5)</f>
        <v>4è1</v>
      </c>
      <c r="G54" s="7">
        <f>VLOOKUP(B54,base!$A:$XFD,7)</f>
        <v>2001</v>
      </c>
      <c r="H54" s="7">
        <f>VLOOKUP(B54,base!$A:$XFD,9)</f>
        <v>0</v>
      </c>
    </row>
    <row r="55" spans="1:8" ht="12.75">
      <c r="A55" s="23">
        <v>53</v>
      </c>
      <c r="B55" s="7">
        <v>4514</v>
      </c>
      <c r="C55" s="7">
        <v>9.5</v>
      </c>
      <c r="D55" s="7" t="str">
        <f>VLOOKUP(B55,base!$A:$XFD,2)</f>
        <v>LE MASSON</v>
      </c>
      <c r="E55" s="7" t="str">
        <f>VLOOKUP(B55,base!$A:$XFD,3)</f>
        <v>Marine</v>
      </c>
      <c r="F55" s="7" t="str">
        <f>VLOOKUP(B55,base!$A:$XFD,5)</f>
        <v>4è5</v>
      </c>
      <c r="G55" s="7">
        <f>VLOOKUP(B55,base!$A:$XFD,7)</f>
        <v>2000</v>
      </c>
      <c r="H55" s="7">
        <f>VLOOKUP(B55,base!$A:$XFD,9)</f>
        <v>0</v>
      </c>
    </row>
    <row r="56" spans="1:8" ht="12.75">
      <c r="A56" s="23">
        <v>54</v>
      </c>
      <c r="B56" s="7">
        <v>3326</v>
      </c>
      <c r="C56" s="7">
        <v>9.5</v>
      </c>
      <c r="D56" s="7" t="str">
        <f>VLOOKUP(B56,base!$A:$XFD,2)</f>
        <v>VINSOT</v>
      </c>
      <c r="E56" s="7" t="str">
        <f>VLOOKUP(B56,base!$A:$XFD,3)</f>
        <v>Auriane</v>
      </c>
      <c r="F56" s="7" t="str">
        <f>VLOOKUP(B56,base!$A:$XFD,5)</f>
        <v>3è3</v>
      </c>
      <c r="G56" s="7">
        <f>VLOOKUP(B56,base!$A:$XFD,7)</f>
        <v>2000</v>
      </c>
      <c r="H56" s="7">
        <f>VLOOKUP(B56,base!$A:$XFD,9)</f>
        <v>0</v>
      </c>
    </row>
    <row r="57" spans="1:8" ht="12.75">
      <c r="A57" s="23">
        <v>55</v>
      </c>
      <c r="B57" s="7">
        <v>5104</v>
      </c>
      <c r="C57" s="7">
        <v>9</v>
      </c>
      <c r="D57" s="7" t="str">
        <f>VLOOKUP(B57,base!$A:$XFD,2)</f>
        <v>BOUTAN</v>
      </c>
      <c r="E57" s="7" t="str">
        <f>VLOOKUP(B57,base!$A:$XFD,3)</f>
        <v>Justine</v>
      </c>
      <c r="F57" s="7" t="str">
        <f>VLOOKUP(B57,base!$A:$XFD,5)</f>
        <v>5è1</v>
      </c>
      <c r="G57" s="7">
        <f>VLOOKUP(B57,base!$A:$XFD,7)</f>
        <v>2001</v>
      </c>
      <c r="H57" s="7">
        <f>VLOOKUP(B57,base!$A:$XFD,9)</f>
        <v>0</v>
      </c>
    </row>
    <row r="58" spans="1:8" ht="12.75">
      <c r="A58" s="23">
        <v>56</v>
      </c>
      <c r="B58" s="7">
        <v>4105</v>
      </c>
      <c r="C58" s="7">
        <v>9</v>
      </c>
      <c r="D58" s="7" t="str">
        <f>VLOOKUP(B58,base!$A:$XFD,2)</f>
        <v>CINTAS</v>
      </c>
      <c r="E58" s="7" t="str">
        <f>VLOOKUP(B58,base!$A:$XFD,3)</f>
        <v>Wendy</v>
      </c>
      <c r="F58" s="7" t="str">
        <f>VLOOKUP(B58,base!$A:$XFD,5)</f>
        <v>4è1</v>
      </c>
      <c r="G58" s="7">
        <f>VLOOKUP(B58,base!$A:$XFD,7)</f>
        <v>2000</v>
      </c>
      <c r="H58" s="7">
        <f>VLOOKUP(B58,base!$A:$XFD,9)</f>
        <v>0</v>
      </c>
    </row>
    <row r="59" spans="1:8" ht="12.75">
      <c r="A59" s="23">
        <v>57</v>
      </c>
      <c r="B59" s="7">
        <v>4303</v>
      </c>
      <c r="C59" s="7">
        <v>9</v>
      </c>
      <c r="D59" s="7" t="str">
        <f>VLOOKUP(B59,base!$A:$XFD,2)</f>
        <v>BURY</v>
      </c>
      <c r="E59" s="7" t="str">
        <f>VLOOKUP(B59,base!$A:$XFD,3)</f>
        <v>Océane</v>
      </c>
      <c r="F59" s="7" t="str">
        <f>VLOOKUP(B59,base!$A:$XFD,5)</f>
        <v>4è3</v>
      </c>
      <c r="G59" s="7">
        <f>VLOOKUP(B59,base!$A:$XFD,7)</f>
        <v>2001</v>
      </c>
      <c r="H59" s="7">
        <f>VLOOKUP(B59,base!$A:$XFD,9)</f>
        <v>0</v>
      </c>
    </row>
    <row r="60" spans="1:8" ht="12.75">
      <c r="A60" s="23">
        <v>58</v>
      </c>
      <c r="B60" s="7">
        <v>3706</v>
      </c>
      <c r="C60" s="7">
        <v>8.5</v>
      </c>
      <c r="D60" s="7" t="str">
        <f>VLOOKUP(B60,base!$A:$XFD,2)</f>
        <v>GASPAR</v>
      </c>
      <c r="E60" s="7" t="str">
        <f>VLOOKUP(B60,base!$A:$XFD,3)</f>
        <v>Mylène</v>
      </c>
      <c r="F60" s="7" t="str">
        <f>VLOOKUP(B60,base!$A:$XFD,5)</f>
        <v>3è7</v>
      </c>
      <c r="G60" s="7">
        <f>VLOOKUP(B60,base!$A:$XFD,7)</f>
        <v>1999</v>
      </c>
      <c r="H60" s="7">
        <f>VLOOKUP(B60,base!$A:$XFD,9)</f>
        <v>0</v>
      </c>
    </row>
    <row r="61" spans="1:8" ht="12.75">
      <c r="A61" s="23">
        <v>59</v>
      </c>
      <c r="B61" s="7">
        <v>4113</v>
      </c>
      <c r="C61" s="7">
        <v>8.5</v>
      </c>
      <c r="D61" s="7" t="str">
        <f>VLOOKUP(B61,base!$A:$XFD,2)</f>
        <v>LAMOTTE</v>
      </c>
      <c r="E61" s="7" t="str">
        <f>VLOOKUP(B61,base!$A:$XFD,3)</f>
        <v>Manon</v>
      </c>
      <c r="F61" s="7" t="str">
        <f>VLOOKUP(B61,base!$A:$XFD,5)</f>
        <v>4è1</v>
      </c>
      <c r="G61" s="7">
        <f>VLOOKUP(B61,base!$A:$XFD,7)</f>
        <v>2001</v>
      </c>
      <c r="H61" s="7">
        <f>VLOOKUP(B61,base!$A:$XFD,9)</f>
        <v>0</v>
      </c>
    </row>
    <row r="62" spans="1:8" ht="12.75">
      <c r="A62" s="23">
        <v>60</v>
      </c>
      <c r="B62" s="7">
        <v>3107</v>
      </c>
      <c r="C62" s="7">
        <v>8.5</v>
      </c>
      <c r="D62" s="7" t="str">
        <f>VLOOKUP(B62,base!$A:$XFD,2)</f>
        <v>DURAND</v>
      </c>
      <c r="E62" s="7" t="str">
        <f>VLOOKUP(B62,base!$A:$XFD,3)</f>
        <v>Laure</v>
      </c>
      <c r="F62" s="7" t="str">
        <f>VLOOKUP(B62,base!$A:$XFD,5)</f>
        <v>3è1</v>
      </c>
      <c r="G62" s="7">
        <f>VLOOKUP(B62,base!$A:$XFD,7)</f>
        <v>1999</v>
      </c>
      <c r="H62" s="7">
        <f>VLOOKUP(B62,base!$A:$XFD,9)</f>
        <v>0</v>
      </c>
    </row>
    <row r="63" spans="1:8" ht="12.75">
      <c r="A63" s="23">
        <v>61</v>
      </c>
      <c r="B63" s="7">
        <v>3514</v>
      </c>
      <c r="C63" s="7">
        <v>8</v>
      </c>
      <c r="D63" s="7" t="str">
        <f>VLOOKUP(B63,base!$A:$XFD,2)</f>
        <v>MAYOT</v>
      </c>
      <c r="E63" s="7" t="str">
        <f>VLOOKUP(B63,base!$A:$XFD,3)</f>
        <v>Tessa</v>
      </c>
      <c r="F63" s="7" t="str">
        <f>VLOOKUP(B63,base!$A:$XFD,5)</f>
        <v>3è5</v>
      </c>
      <c r="G63" s="7">
        <f>VLOOKUP(B63,base!$A:$XFD,7)</f>
        <v>2000</v>
      </c>
      <c r="H63" s="7">
        <f>VLOOKUP(B63,base!$A:$XFD,9)</f>
        <v>0</v>
      </c>
    </row>
    <row r="64" spans="1:8" ht="12.75">
      <c r="A64" s="23">
        <v>62</v>
      </c>
      <c r="B64" s="7">
        <v>4109</v>
      </c>
      <c r="C64" s="7">
        <v>8</v>
      </c>
      <c r="D64" s="7" t="str">
        <f>VLOOKUP(B64,base!$A:$XFD,2)</f>
        <v>FORET</v>
      </c>
      <c r="E64" s="7" t="str">
        <f>VLOOKUP(B64,base!$A:$XFD,3)</f>
        <v>Salomé</v>
      </c>
      <c r="F64" s="7" t="str">
        <f>VLOOKUP(B64,base!$A:$XFD,5)</f>
        <v>4è1</v>
      </c>
      <c r="G64" s="7">
        <f>VLOOKUP(B64,base!$A:$XFD,7)</f>
        <v>2001</v>
      </c>
      <c r="H64" s="7">
        <f>VLOOKUP(B64,base!$A:$XFD,9)</f>
        <v>0</v>
      </c>
    </row>
    <row r="65" spans="1:8" ht="12.75">
      <c r="A65" s="23">
        <v>63</v>
      </c>
      <c r="B65" s="7">
        <v>4410</v>
      </c>
      <c r="C65" s="7">
        <v>8</v>
      </c>
      <c r="D65" s="7" t="str">
        <f>VLOOKUP(B65,base!$A:$XFD,2)</f>
        <v>CORTAT</v>
      </c>
      <c r="E65" s="7" t="str">
        <f>VLOOKUP(B65,base!$A:$XFD,3)</f>
        <v>Léa</v>
      </c>
      <c r="F65" s="7" t="str">
        <f>VLOOKUP(B65,base!$A:$XFD,5)</f>
        <v>4è4</v>
      </c>
      <c r="G65" s="7">
        <f>VLOOKUP(B65,base!$A:$XFD,7)</f>
        <v>2001</v>
      </c>
      <c r="H65" s="7">
        <f>VLOOKUP(B65,base!$A:$XFD,9)</f>
        <v>0</v>
      </c>
    </row>
    <row r="66" spans="1:8" ht="12.75">
      <c r="A66" s="23">
        <v>64</v>
      </c>
      <c r="B66" s="7">
        <v>3314</v>
      </c>
      <c r="C66" s="7">
        <v>7.5</v>
      </c>
      <c r="D66" s="7" t="str">
        <f>VLOOKUP(B66,base!$A:$XFD,2)</f>
        <v>MAKELA</v>
      </c>
      <c r="E66" s="7" t="str">
        <f>VLOOKUP(B66,base!$A:$XFD,3)</f>
        <v>Shelssy</v>
      </c>
      <c r="F66" s="7" t="str">
        <f>VLOOKUP(B66,base!$A:$XFD,5)</f>
        <v>3è3</v>
      </c>
      <c r="G66" s="7">
        <f>VLOOKUP(B66,base!$A:$XFD,7)</f>
        <v>1999</v>
      </c>
      <c r="H66" s="7">
        <f>VLOOKUP(B66,base!$A:$XFD,9)</f>
        <v>0</v>
      </c>
    </row>
    <row r="67" spans="1:8" ht="12.75">
      <c r="A67" s="23">
        <v>65</v>
      </c>
      <c r="B67" s="7">
        <v>3302</v>
      </c>
      <c r="C67" s="7">
        <v>7.5</v>
      </c>
      <c r="D67" s="7" t="str">
        <f>VLOOKUP(B67,base!$A:$XFD,2)</f>
        <v>AZEDINE</v>
      </c>
      <c r="E67" s="7" t="str">
        <f>VLOOKUP(B67,base!$A:$XFD,3)</f>
        <v>Annissa</v>
      </c>
      <c r="F67" s="7" t="str">
        <f>VLOOKUP(B67,base!$A:$XFD,5)</f>
        <v>3è3</v>
      </c>
      <c r="G67" s="7">
        <f>VLOOKUP(B67,base!$A:$XFD,7)</f>
        <v>1999</v>
      </c>
      <c r="H67" s="7">
        <f>VLOOKUP(B67,base!$A:$XFD,9)</f>
        <v>0</v>
      </c>
    </row>
    <row r="68" spans="1:8" ht="12.75">
      <c r="A68" s="23">
        <v>66</v>
      </c>
      <c r="B68" s="7">
        <v>3111</v>
      </c>
      <c r="C68" s="7">
        <v>7.5</v>
      </c>
      <c r="D68" s="7" t="str">
        <f>VLOOKUP(B68,base!$A:$XFD,2)</f>
        <v>GASCHEN</v>
      </c>
      <c r="E68" s="7" t="str">
        <f>VLOOKUP(B68,base!$A:$XFD,3)</f>
        <v>Cloé</v>
      </c>
      <c r="F68" s="7" t="str">
        <f>VLOOKUP(B68,base!$A:$XFD,5)</f>
        <v>3è1</v>
      </c>
      <c r="G68" s="7">
        <f>VLOOKUP(B68,base!$A:$XFD,7)</f>
        <v>2000</v>
      </c>
      <c r="H68" s="7">
        <f>VLOOKUP(B68,base!$A:$XFD,9)</f>
        <v>0</v>
      </c>
    </row>
    <row r="69" spans="1:8" ht="12.75">
      <c r="A69" s="23">
        <v>67</v>
      </c>
      <c r="B69" s="7">
        <v>3325</v>
      </c>
      <c r="C69" s="7">
        <v>7</v>
      </c>
      <c r="D69" s="7" t="str">
        <f>VLOOKUP(B69,base!$A:$XFD,2)</f>
        <v>VERRIER-DOUBLET</v>
      </c>
      <c r="E69" s="7" t="str">
        <f>VLOOKUP(B69,base!$A:$XFD,3)</f>
        <v>Laetitia</v>
      </c>
      <c r="F69" s="7" t="str">
        <f>VLOOKUP(B69,base!$A:$XFD,5)</f>
        <v>3è3</v>
      </c>
      <c r="G69" s="7">
        <f>VLOOKUP(B69,base!$A:$XFD,7)</f>
        <v>2000</v>
      </c>
      <c r="H69" s="7">
        <f>VLOOKUP(B69,base!$A:$XFD,9)</f>
        <v>0</v>
      </c>
    </row>
    <row r="70" spans="1:8" ht="12.75">
      <c r="A70" s="23">
        <v>68</v>
      </c>
      <c r="B70" s="7">
        <v>4615</v>
      </c>
      <c r="C70" s="7">
        <v>7</v>
      </c>
      <c r="D70" s="7" t="str">
        <f>VLOOKUP(B70,base!$A:$XFD,2)</f>
        <v>MARC</v>
      </c>
      <c r="E70" s="7" t="str">
        <f>VLOOKUP(B70,base!$A:$XFD,3)</f>
        <v>Audrey</v>
      </c>
      <c r="F70" s="7" t="str">
        <f>VLOOKUP(B70,base!$A:$XFD,5)</f>
        <v>4è6</v>
      </c>
      <c r="G70" s="7">
        <f>VLOOKUP(B70,base!$A:$XFD,7)</f>
        <v>2001</v>
      </c>
      <c r="H70" s="7">
        <f>VLOOKUP(B70,base!$A:$XFD,9)</f>
        <v>0</v>
      </c>
    </row>
    <row r="71" spans="1:8" ht="12.75">
      <c r="A71" s="23">
        <v>69</v>
      </c>
      <c r="B71" s="7">
        <v>4612</v>
      </c>
      <c r="C71" s="7">
        <v>7</v>
      </c>
      <c r="D71" s="7" t="str">
        <f>VLOOKUP(B71,base!$A:$XFD,2)</f>
        <v>HONORAT</v>
      </c>
      <c r="E71" s="7" t="str">
        <f>VLOOKUP(B71,base!$A:$XFD,3)</f>
        <v>Maéva</v>
      </c>
      <c r="F71" s="7" t="str">
        <f>VLOOKUP(B71,base!$A:$XFD,5)</f>
        <v>4è6</v>
      </c>
      <c r="G71" s="7">
        <f>VLOOKUP(B71,base!$A:$XFD,7)</f>
        <v>2000</v>
      </c>
      <c r="H71" s="7">
        <f>VLOOKUP(B71,base!$A:$XFD,9)</f>
        <v>0</v>
      </c>
    </row>
    <row r="72" spans="1:8" ht="12.75">
      <c r="A72" s="23">
        <v>70</v>
      </c>
      <c r="B72" s="7">
        <v>3719</v>
      </c>
      <c r="C72" s="7">
        <v>6.5</v>
      </c>
      <c r="D72" s="7" t="str">
        <f>VLOOKUP(B72,base!$A:$XFD,2)</f>
        <v>ROUSSAS</v>
      </c>
      <c r="E72" s="7" t="str">
        <f>VLOOKUP(B72,base!$A:$XFD,3)</f>
        <v>Olivia</v>
      </c>
      <c r="F72" s="7" t="str">
        <f>VLOOKUP(B72,base!$A:$XFD,5)</f>
        <v>3è7</v>
      </c>
      <c r="G72" s="7">
        <f>VLOOKUP(B72,base!$A:$XFD,7)</f>
        <v>2000</v>
      </c>
      <c r="H72" s="7">
        <f>VLOOKUP(B72,base!$A:$XFD,9)</f>
        <v>0</v>
      </c>
    </row>
    <row r="73" spans="1:8" ht="12.75">
      <c r="A73" s="23">
        <v>71</v>
      </c>
      <c r="B73" s="7">
        <v>3404</v>
      </c>
      <c r="C73" s="7">
        <v>6.5</v>
      </c>
      <c r="D73" s="7" t="str">
        <f>VLOOKUP(B73,base!$A:$XFD,2)</f>
        <v>BESSIS</v>
      </c>
      <c r="E73" s="7" t="str">
        <f>VLOOKUP(B73,base!$A:$XFD,3)</f>
        <v>Julie</v>
      </c>
      <c r="F73" s="7" t="str">
        <f>VLOOKUP(B73,base!$A:$XFD,5)</f>
        <v>3è4</v>
      </c>
      <c r="G73" s="7">
        <f>VLOOKUP(B73,base!$A:$XFD,7)</f>
        <v>2000</v>
      </c>
      <c r="H73" s="7">
        <f>VLOOKUP(B73,base!$A:$XFD,9)</f>
        <v>0</v>
      </c>
    </row>
    <row r="74" spans="1:8" ht="12.75">
      <c r="A74" s="23">
        <v>72</v>
      </c>
      <c r="B74" s="7">
        <v>3519</v>
      </c>
      <c r="C74" s="7">
        <v>6.5</v>
      </c>
      <c r="D74" s="7" t="str">
        <f>VLOOKUP(B74,base!$A:$XFD,2)</f>
        <v>RICARD</v>
      </c>
      <c r="E74" s="7" t="str">
        <f>VLOOKUP(B74,base!$A:$XFD,3)</f>
        <v>Alessandra</v>
      </c>
      <c r="F74" s="7" t="str">
        <f>VLOOKUP(B74,base!$A:$XFD,5)</f>
        <v>3è5</v>
      </c>
      <c r="G74" s="7">
        <f>VLOOKUP(B74,base!$A:$XFD,7)</f>
        <v>2000</v>
      </c>
      <c r="H74" s="7">
        <f>VLOOKUP(B74,base!$A:$XFD,9)</f>
        <v>0</v>
      </c>
    </row>
    <row r="75" spans="1:8" ht="12.75">
      <c r="A75" s="23">
        <v>73</v>
      </c>
      <c r="B75" s="7">
        <v>3619</v>
      </c>
      <c r="C75" s="7">
        <v>6</v>
      </c>
      <c r="D75" s="7" t="str">
        <f>VLOOKUP(B75,base!$A:$XFD,2)</f>
        <v>MENANT</v>
      </c>
      <c r="E75" s="7" t="str">
        <f>VLOOKUP(B75,base!$A:$XFD,3)</f>
        <v>Noémie</v>
      </c>
      <c r="F75" s="7" t="str">
        <f>VLOOKUP(B75,base!$A:$XFD,5)</f>
        <v>3è6</v>
      </c>
      <c r="G75" s="7">
        <f>VLOOKUP(B75,base!$A:$XFD,7)</f>
        <v>2000</v>
      </c>
      <c r="H75" s="7">
        <f>VLOOKUP(B75,base!$A:$XFD,9)</f>
        <v>0</v>
      </c>
    </row>
    <row r="76" spans="1:8" ht="12.75">
      <c r="A76" s="23">
        <v>74</v>
      </c>
      <c r="B76" s="7">
        <v>3407</v>
      </c>
      <c r="C76" s="7">
        <v>6</v>
      </c>
      <c r="D76" s="7" t="str">
        <f>VLOOKUP(B76,base!$A:$XFD,2)</f>
        <v>CHARRON</v>
      </c>
      <c r="E76" s="7" t="str">
        <f>VLOOKUP(B76,base!$A:$XFD,3)</f>
        <v>Leeloo</v>
      </c>
      <c r="F76" s="7" t="str">
        <f>VLOOKUP(B76,base!$A:$XFD,5)</f>
        <v>3è4</v>
      </c>
      <c r="G76" s="7">
        <f>VLOOKUP(B76,base!$A:$XFD,7)</f>
        <v>2000</v>
      </c>
      <c r="H76" s="7">
        <f>VLOOKUP(B76,base!$A:$XFD,9)</f>
        <v>0</v>
      </c>
    </row>
    <row r="77" spans="1:8" ht="12.75">
      <c r="A77" s="23">
        <v>75</v>
      </c>
      <c r="B77" s="7">
        <v>4319</v>
      </c>
      <c r="C77" s="7">
        <v>6</v>
      </c>
      <c r="D77" s="7" t="str">
        <f>VLOOKUP(B77,base!$A:$XFD,2)</f>
        <v>MORIN</v>
      </c>
      <c r="E77" s="29" t="s">
        <v>949</v>
      </c>
      <c r="F77" s="7" t="str">
        <f>VLOOKUP(B77,base!$A:$XFD,5)</f>
        <v>4è3</v>
      </c>
      <c r="G77" s="7">
        <f>VLOOKUP(B77,base!$A:$XFD,7)</f>
        <v>2001</v>
      </c>
      <c r="H77" s="7">
        <f>VLOOKUP(B77,base!$A:$XFD,9)</f>
        <v>0</v>
      </c>
    </row>
    <row r="78" spans="1:8" ht="12.75">
      <c r="A78" s="23">
        <v>76</v>
      </c>
      <c r="B78" s="7">
        <v>3403</v>
      </c>
      <c r="C78" s="7">
        <v>5.5</v>
      </c>
      <c r="D78" s="7" t="str">
        <f>VLOOKUP(B78,base!$A:$XFD,2)</f>
        <v>BARREAU</v>
      </c>
      <c r="E78" s="7" t="str">
        <f>VLOOKUP(B78,base!$A:$XFD,3)</f>
        <v>Salomé</v>
      </c>
      <c r="F78" s="7" t="str">
        <f>VLOOKUP(B78,base!$A:$XFD,5)</f>
        <v>3è4</v>
      </c>
      <c r="G78" s="7">
        <f>VLOOKUP(B78,base!$A:$XFD,7)</f>
        <v>2000</v>
      </c>
      <c r="H78" s="7">
        <f>VLOOKUP(B78,base!$A:$XFD,9)</f>
        <v>0</v>
      </c>
    </row>
    <row r="79" spans="1:8" ht="12.75">
      <c r="A79" s="23">
        <v>77</v>
      </c>
      <c r="B79" s="7">
        <v>4219</v>
      </c>
      <c r="C79" s="7">
        <v>5.5</v>
      </c>
      <c r="D79" s="7" t="str">
        <f>VLOOKUP(B79,base!$A:$XFD,2)</f>
        <v>LEROY</v>
      </c>
      <c r="E79" s="7" t="str">
        <f>VLOOKUP(B79,base!$A:$XFD,3)</f>
        <v>Alexia</v>
      </c>
      <c r="F79" s="7" t="str">
        <f>VLOOKUP(B79,base!$A:$XFD,5)</f>
        <v>4è2</v>
      </c>
      <c r="G79" s="7">
        <f>VLOOKUP(B79,base!$A:$XFD,7)</f>
        <v>2001</v>
      </c>
      <c r="H79" s="7">
        <f>VLOOKUP(B79,base!$A:$XFD,9)</f>
        <v>0</v>
      </c>
    </row>
    <row r="80" spans="1:8" ht="12.75">
      <c r="A80" s="23">
        <v>78</v>
      </c>
      <c r="B80" s="7">
        <v>4502</v>
      </c>
      <c r="C80" s="7">
        <v>5.5</v>
      </c>
      <c r="D80" s="7" t="str">
        <f>VLOOKUP(B80,base!$A:$XFD,2)</f>
        <v>BINGLER</v>
      </c>
      <c r="E80" s="7" t="str">
        <f>VLOOKUP(B80,base!$A:$XFD,3)</f>
        <v>Héloïse</v>
      </c>
      <c r="F80" s="7" t="str">
        <f>VLOOKUP(B80,base!$A:$XFD,5)</f>
        <v>4è5</v>
      </c>
      <c r="G80" s="7">
        <f>VLOOKUP(B80,base!$A:$XFD,7)</f>
        <v>2001</v>
      </c>
      <c r="H80" s="7">
        <f>VLOOKUP(B80,base!$A:$XFD,9)</f>
        <v>0</v>
      </c>
    </row>
    <row r="81" spans="1:8" ht="12.75">
      <c r="A81" s="23">
        <v>79</v>
      </c>
      <c r="B81" s="7">
        <v>3322</v>
      </c>
      <c r="C81" s="7">
        <v>5</v>
      </c>
      <c r="D81" s="7" t="str">
        <f>VLOOKUP(B81,base!$A:$XFD,2)</f>
        <v>TRIQUIGNEAUX</v>
      </c>
      <c r="E81" s="7" t="str">
        <f>VLOOKUP(B81,base!$A:$XFD,3)</f>
        <v>Adèle</v>
      </c>
      <c r="F81" s="7" t="str">
        <f>VLOOKUP(B81,base!$A:$XFD,5)</f>
        <v>3è3</v>
      </c>
      <c r="G81" s="7">
        <f>VLOOKUP(B81,base!$A:$XFD,7)</f>
        <v>2000</v>
      </c>
      <c r="H81" s="7">
        <f>VLOOKUP(B81,base!$A:$XFD,9)</f>
        <v>0</v>
      </c>
    </row>
    <row r="82" spans="1:8" ht="12.75">
      <c r="A82" s="23">
        <v>80</v>
      </c>
      <c r="B82" s="7">
        <v>3305</v>
      </c>
      <c r="C82" s="7">
        <v>5</v>
      </c>
      <c r="D82" s="7" t="str">
        <f>VLOOKUP(B82,base!$A:$XFD,2)</f>
        <v>CHOPIN</v>
      </c>
      <c r="E82" s="7" t="str">
        <f>VLOOKUP(B82,base!$A:$XFD,3)</f>
        <v>Emeline</v>
      </c>
      <c r="F82" s="7" t="str">
        <f>VLOOKUP(B82,base!$A:$XFD,5)</f>
        <v>3è3</v>
      </c>
      <c r="G82" s="7">
        <f>VLOOKUP(B82,base!$A:$XFD,7)</f>
        <v>2000</v>
      </c>
      <c r="H82" s="7">
        <f>VLOOKUP(B82,base!$A:$XFD,9)</f>
        <v>0</v>
      </c>
    </row>
    <row r="83" spans="1:8" ht="12.75">
      <c r="A83" s="23">
        <v>81</v>
      </c>
      <c r="B83" s="7">
        <v>3603</v>
      </c>
      <c r="C83" s="7">
        <v>5</v>
      </c>
      <c r="D83" s="7" t="str">
        <f>VLOOKUP(B83,base!$A:$XFD,2)</f>
        <v>BIGUEREAU</v>
      </c>
      <c r="E83" s="7" t="str">
        <f>VLOOKUP(B83,base!$A:$XFD,3)</f>
        <v>Marine</v>
      </c>
      <c r="F83" s="7" t="str">
        <f>VLOOKUP(B83,base!$A:$XFD,5)</f>
        <v>3è6</v>
      </c>
      <c r="G83" s="7">
        <f>VLOOKUP(B83,base!$A:$XFD,7)</f>
        <v>1999</v>
      </c>
      <c r="H83" s="7">
        <f>VLOOKUP(B83,base!$A:$XFD,9)</f>
        <v>0</v>
      </c>
    </row>
    <row r="84" spans="1:8" ht="12.75">
      <c r="A84" s="23">
        <v>82</v>
      </c>
      <c r="B84" s="7">
        <v>4421</v>
      </c>
      <c r="C84" s="7">
        <v>4.5</v>
      </c>
      <c r="D84" s="7" t="str">
        <f>VLOOKUP(B84,base!$A:$XFD,2)</f>
        <v>POULIQUEN</v>
      </c>
      <c r="E84" s="7" t="str">
        <f>VLOOKUP(B84,base!$A:$XFD,3)</f>
        <v>Laura</v>
      </c>
      <c r="F84" s="7" t="str">
        <f>VLOOKUP(B84,base!$A:$XFD,5)</f>
        <v>4è4</v>
      </c>
      <c r="G84" s="7">
        <f>VLOOKUP(B84,base!$A:$XFD,7)</f>
        <v>2001</v>
      </c>
      <c r="H84" s="7">
        <f>VLOOKUP(B84,base!$A:$XFD,9)</f>
        <v>0</v>
      </c>
    </row>
    <row r="85" spans="1:8" ht="12.75">
      <c r="A85" s="23">
        <v>83</v>
      </c>
      <c r="B85" s="7">
        <v>4523</v>
      </c>
      <c r="C85" s="7">
        <v>4.5</v>
      </c>
      <c r="D85" s="7" t="str">
        <f>VLOOKUP(B85,base!$A:$XFD,2)</f>
        <v>SILANDRE</v>
      </c>
      <c r="E85" s="7" t="str">
        <f>VLOOKUP(B85,base!$A:$XFD,3)</f>
        <v>Lalie</v>
      </c>
      <c r="F85" s="7" t="str">
        <f>VLOOKUP(B85,base!$A:$XFD,5)</f>
        <v>4è5</v>
      </c>
      <c r="G85" s="7">
        <f>VLOOKUP(B85,base!$A:$XFD,7)</f>
        <v>2001</v>
      </c>
      <c r="H85" s="7">
        <f>VLOOKUP(B85,base!$A:$XFD,9)</f>
        <v>0</v>
      </c>
    </row>
    <row r="86" spans="1:8" ht="12.75">
      <c r="A86" s="23">
        <v>84</v>
      </c>
      <c r="B86" s="7">
        <v>4420</v>
      </c>
      <c r="C86" s="7">
        <v>4.5</v>
      </c>
      <c r="D86" s="7" t="str">
        <f>VLOOKUP(B86,base!$A:$XFD,2)</f>
        <v>MOUNIER</v>
      </c>
      <c r="E86" s="7" t="str">
        <f>VLOOKUP(B86,base!$A:$XFD,3)</f>
        <v>Clémence</v>
      </c>
      <c r="F86" s="7" t="str">
        <f>VLOOKUP(B86,base!$A:$XFD,5)</f>
        <v>4è4</v>
      </c>
      <c r="G86" s="7">
        <f>VLOOKUP(B86,base!$A:$XFD,7)</f>
        <v>2001</v>
      </c>
      <c r="H86" s="7">
        <f>VLOOKUP(B86,base!$A:$XFD,9)</f>
        <v>0</v>
      </c>
    </row>
    <row r="87" spans="1:8" ht="12.75">
      <c r="A87" s="23">
        <v>85</v>
      </c>
      <c r="B87" s="7">
        <v>3108</v>
      </c>
      <c r="C87" s="7">
        <v>4</v>
      </c>
      <c r="D87" s="7" t="str">
        <f>VLOOKUP(B87,base!$A:$XFD,2)</f>
        <v>EL ARIBI</v>
      </c>
      <c r="E87" s="7" t="str">
        <f>VLOOKUP(B87,base!$A:$XFD,3)</f>
        <v>Sarah</v>
      </c>
      <c r="F87" s="7" t="str">
        <f>VLOOKUP(B87,base!$A:$XFD,5)</f>
        <v>3è1</v>
      </c>
      <c r="G87" s="7">
        <f>VLOOKUP(B87,base!$A:$XFD,7)</f>
        <v>2000</v>
      </c>
      <c r="H87" s="7">
        <f>VLOOKUP(B87,base!$A:$XFD,9)</f>
        <v>0</v>
      </c>
    </row>
    <row r="88" spans="1:8" ht="12.75">
      <c r="A88" s="23">
        <v>86</v>
      </c>
      <c r="B88" s="7">
        <v>4215</v>
      </c>
      <c r="C88" s="7"/>
      <c r="D88" s="7" t="str">
        <f>VLOOKUP(B88,base!$A:$XFD,2)</f>
        <v>JÉZÉQUEL--HARDY</v>
      </c>
      <c r="E88" s="7" t="str">
        <f>VLOOKUP(B88,base!$A:$XFD,3)</f>
        <v>Loriane</v>
      </c>
      <c r="F88" s="7" t="str">
        <f>VLOOKUP(B88,base!$A:$XFD,5)</f>
        <v>4è2</v>
      </c>
      <c r="G88" s="7">
        <f>VLOOKUP(B88,base!$A:$XFD,7)</f>
        <v>2001</v>
      </c>
      <c r="H88" s="7">
        <f>VLOOKUP(B88,base!$A:$XFD,9)</f>
        <v>0</v>
      </c>
    </row>
    <row r="89" spans="1:8" ht="12.75">
      <c r="A89" s="23">
        <v>87</v>
      </c>
      <c r="B89" s="7">
        <v>3320</v>
      </c>
      <c r="C89" s="7"/>
      <c r="D89" s="7" t="str">
        <f>VLOOKUP(B89,base!$A:$XFD,2)</f>
        <v>ROBERT</v>
      </c>
      <c r="E89" s="7" t="str">
        <f>VLOOKUP(B89,base!$A:$XFD,3)</f>
        <v>Léa</v>
      </c>
      <c r="F89" s="7" t="str">
        <f>VLOOKUP(B89,base!$A:$XFD,5)</f>
        <v>3è3</v>
      </c>
      <c r="G89" s="7">
        <f>VLOOKUP(B89,base!$A:$XFD,7)</f>
        <v>2000</v>
      </c>
      <c r="H89" s="7">
        <f>VLOOKUP(B89,base!$A:$XFD,9)</f>
        <v>0</v>
      </c>
    </row>
    <row r="90" spans="1:8" ht="12.75">
      <c r="A90" s="23">
        <v>88</v>
      </c>
      <c r="B90" s="7">
        <v>3419</v>
      </c>
      <c r="C90" s="7"/>
      <c r="D90" s="7" t="str">
        <f>VLOOKUP(B90,base!$A:$XFD,2)</f>
        <v>JUVIN</v>
      </c>
      <c r="E90" s="7" t="str">
        <f>VLOOKUP(B90,base!$A:$XFD,3)</f>
        <v>Manon</v>
      </c>
      <c r="F90" s="7" t="str">
        <f>VLOOKUP(B90,base!$A:$XFD,5)</f>
        <v>3è4</v>
      </c>
      <c r="G90" s="7">
        <f>VLOOKUP(B90,base!$A:$XFD,7)</f>
        <v>2000</v>
      </c>
      <c r="H90" s="7">
        <f>VLOOKUP(B90,base!$A:$XFD,9)</f>
        <v>0</v>
      </c>
    </row>
    <row r="91" spans="1:8" ht="12.75">
      <c r="A91" s="23">
        <v>89</v>
      </c>
      <c r="B91" s="7">
        <v>3315</v>
      </c>
      <c r="C91" s="7"/>
      <c r="D91" s="7" t="str">
        <f>VLOOKUP(B91,base!$A:$XFD,2)</f>
        <v>MARGELY</v>
      </c>
      <c r="E91" s="7" t="str">
        <f>VLOOKUP(B91,base!$A:$XFD,3)</f>
        <v>Maëla</v>
      </c>
      <c r="F91" s="7" t="str">
        <f>VLOOKUP(B91,base!$A:$XFD,5)</f>
        <v>3è3</v>
      </c>
      <c r="G91" s="7">
        <f>VLOOKUP(B91,base!$A:$XFD,7)</f>
        <v>2000</v>
      </c>
      <c r="H91" s="7">
        <f>VLOOKUP(B91,base!$A:$XFD,9)</f>
        <v>0</v>
      </c>
    </row>
    <row r="92" spans="1:8" ht="12.75">
      <c r="A92" s="23">
        <v>90</v>
      </c>
      <c r="B92" s="7">
        <v>3711</v>
      </c>
      <c r="C92" s="7"/>
      <c r="D92" s="7" t="str">
        <f>VLOOKUP(B92,base!$A:$XFD,2)</f>
        <v>KERHAMON</v>
      </c>
      <c r="E92" s="7" t="str">
        <f>VLOOKUP(B92,base!$A:$XFD,3)</f>
        <v>Kristenn</v>
      </c>
      <c r="F92" s="7" t="str">
        <f>VLOOKUP(B92,base!$A:$XFD,5)</f>
        <v>3è7</v>
      </c>
      <c r="G92" s="7">
        <f>VLOOKUP(B92,base!$A:$XFD,7)</f>
        <v>2000</v>
      </c>
      <c r="H92" s="7">
        <f>VLOOKUP(B92,base!$A:$XFD,9)</f>
        <v>0</v>
      </c>
    </row>
    <row r="93" spans="1:8" ht="12.75">
      <c r="A93" s="23">
        <v>91</v>
      </c>
      <c r="B93" s="7">
        <v>3307</v>
      </c>
      <c r="C93" s="7"/>
      <c r="D93" s="7" t="str">
        <f>VLOOKUP(B93,base!$A:$XFD,2)</f>
        <v>DELPEUX</v>
      </c>
      <c r="E93" s="7" t="str">
        <f>VLOOKUP(B93,base!$A:$XFD,3)</f>
        <v>Salomé</v>
      </c>
      <c r="F93" s="7" t="str">
        <f>VLOOKUP(B93,base!$A:$XFD,5)</f>
        <v>3è3</v>
      </c>
      <c r="G93" s="7">
        <f>VLOOKUP(B93,base!$A:$XFD,7)</f>
        <v>2000</v>
      </c>
      <c r="H93" s="7">
        <f>VLOOKUP(B93,base!$A:$XFD,9)</f>
        <v>0</v>
      </c>
    </row>
    <row r="94" spans="1:8" ht="12.75">
      <c r="A94" s="23">
        <v>92</v>
      </c>
      <c r="B94" s="7">
        <v>4114</v>
      </c>
      <c r="C94" s="7"/>
      <c r="D94" s="7" t="str">
        <f>VLOOKUP(B94,base!$A:$XFD,2)</f>
        <v>LESELLIER</v>
      </c>
      <c r="E94" s="7" t="str">
        <f>VLOOKUP(B94,base!$A:$XFD,3)</f>
        <v>Nolwenn</v>
      </c>
      <c r="F94" s="7" t="str">
        <f>VLOOKUP(B94,base!$A:$XFD,5)</f>
        <v>4è1</v>
      </c>
      <c r="G94" s="7">
        <f>VLOOKUP(B94,base!$A:$XFD,7)</f>
        <v>2001</v>
      </c>
      <c r="H94" s="7">
        <f>VLOOKUP(B94,base!$A:$XFD,9)</f>
        <v>0</v>
      </c>
    </row>
    <row r="95" spans="1:8" ht="12.75">
      <c r="A95" s="23">
        <v>93</v>
      </c>
      <c r="B95" s="7">
        <v>3411</v>
      </c>
      <c r="C95" s="7"/>
      <c r="D95" s="7" t="str">
        <f>VLOOKUP(B95,base!$A:$XFD,2)</f>
        <v>CLÉMENT</v>
      </c>
      <c r="E95" s="7" t="str">
        <f>VLOOKUP(B95,base!$A:$XFD,3)</f>
        <v>Lola</v>
      </c>
      <c r="F95" s="7" t="str">
        <f>VLOOKUP(B95,base!$A:$XFD,5)</f>
        <v>3è4</v>
      </c>
      <c r="G95" s="7">
        <f>VLOOKUP(B95,base!$A:$XFD,7)</f>
        <v>1999</v>
      </c>
      <c r="H95" s="7">
        <f>VLOOKUP(B95,base!$A:$XFD,9)</f>
        <v>0</v>
      </c>
    </row>
    <row r="96" spans="1:8" ht="12.75">
      <c r="A96" s="23">
        <v>94</v>
      </c>
      <c r="B96" s="7">
        <v>3118</v>
      </c>
      <c r="C96" s="7"/>
      <c r="D96" s="7" t="str">
        <f>VLOOKUP(B96,base!$A:$XFD,2)</f>
        <v>LEROUX</v>
      </c>
      <c r="E96" s="7" t="str">
        <f>VLOOKUP(B96,base!$A:$XFD,3)</f>
        <v>Séverine</v>
      </c>
      <c r="F96" s="7" t="str">
        <f>VLOOKUP(B96,base!$A:$XFD,5)</f>
        <v>3è1</v>
      </c>
      <c r="G96" s="7">
        <f>VLOOKUP(B96,base!$A:$XFD,7)</f>
        <v>2000</v>
      </c>
      <c r="H96" s="7">
        <f>VLOOKUP(B96,base!$A:$XFD,9)</f>
        <v>0</v>
      </c>
    </row>
    <row r="97" spans="1:8" ht="12.75">
      <c r="A97" s="23">
        <v>95</v>
      </c>
      <c r="B97" s="7">
        <v>4512</v>
      </c>
      <c r="C97" s="7"/>
      <c r="D97" s="7" t="str">
        <f>VLOOKUP(B97,base!$A:$XFD,2)</f>
        <v>GODARD</v>
      </c>
      <c r="E97" s="7" t="str">
        <f>VLOOKUP(B97,base!$A:$XFD,3)</f>
        <v>Amélie</v>
      </c>
      <c r="F97" s="7" t="str">
        <f>VLOOKUP(B97,base!$A:$XFD,5)</f>
        <v>4è5</v>
      </c>
      <c r="G97" s="7">
        <f>VLOOKUP(B97,base!$A:$XFD,7)</f>
        <v>1999</v>
      </c>
      <c r="H97" s="7">
        <f>VLOOKUP(B97,base!$A:$XFD,9)</f>
        <v>0</v>
      </c>
    </row>
    <row r="98" spans="1:8" ht="12.75">
      <c r="A98" s="23">
        <v>96</v>
      </c>
      <c r="B98" s="7">
        <v>3210</v>
      </c>
      <c r="C98" s="7"/>
      <c r="D98" s="7" t="str">
        <f>VLOOKUP(B98,base!$A:$XFD,2)</f>
        <v>GRANDJEAN</v>
      </c>
      <c r="E98" s="7" t="str">
        <f>VLOOKUP(B98,base!$A:$XFD,3)</f>
        <v>Julie</v>
      </c>
      <c r="F98" s="7" t="str">
        <f>VLOOKUP(B98,base!$A:$XFD,5)</f>
        <v>3è2</v>
      </c>
      <c r="G98" s="7">
        <f>VLOOKUP(B98,base!$A:$XFD,7)</f>
        <v>2000</v>
      </c>
      <c r="H98" s="7">
        <f>VLOOKUP(B98,base!$A:$XFD,9)</f>
        <v>0</v>
      </c>
    </row>
    <row r="99" spans="1:8" ht="12.75">
      <c r="A99" s="23">
        <v>97</v>
      </c>
      <c r="B99" s="7">
        <v>3122</v>
      </c>
      <c r="C99" s="7"/>
      <c r="D99" s="7" t="str">
        <f>VLOOKUP(B99,base!$A:$XFD,2)</f>
        <v>PETIT</v>
      </c>
      <c r="E99" s="7" t="str">
        <f>VLOOKUP(B99,base!$A:$XFD,3)</f>
        <v>Floriane</v>
      </c>
      <c r="F99" s="7" t="str">
        <f>VLOOKUP(B99,base!$A:$XFD,5)</f>
        <v>3è1</v>
      </c>
      <c r="G99" s="7">
        <f>VLOOKUP(B99,base!$A:$XFD,7)</f>
        <v>2000</v>
      </c>
      <c r="H99" s="7">
        <f>VLOOKUP(B99,base!$A:$XFD,9)</f>
        <v>0</v>
      </c>
    </row>
    <row r="100" spans="1:8" ht="12.75">
      <c r="A100" s="23">
        <v>98</v>
      </c>
      <c r="B100" s="7">
        <v>4214</v>
      </c>
      <c r="C100" s="7"/>
      <c r="D100" s="7" t="str">
        <f>VLOOKUP(B100,base!$A:$XFD,2)</f>
        <v>HERNANDEZ</v>
      </c>
      <c r="E100" s="7" t="str">
        <f>VLOOKUP(B100,base!$A:$XFD,3)</f>
        <v>Elodie</v>
      </c>
      <c r="F100" s="7" t="str">
        <f>VLOOKUP(B100,base!$A:$XFD,5)</f>
        <v>4è2</v>
      </c>
      <c r="G100" s="7">
        <f>VLOOKUP(B100,base!$A:$XFD,7)</f>
        <v>2001</v>
      </c>
      <c r="H100" s="7">
        <f>VLOOKUP(B100,base!$A:$XFD,9)</f>
        <v>0</v>
      </c>
    </row>
    <row r="101" spans="1:8" ht="12.75">
      <c r="A101" s="23">
        <v>99</v>
      </c>
      <c r="B101" s="7">
        <v>3114</v>
      </c>
      <c r="C101" s="7"/>
      <c r="D101" s="7" t="str">
        <f>VLOOKUP(B101,base!$A:$XFD,2)</f>
        <v>GUILLOU</v>
      </c>
      <c r="E101" s="7" t="str">
        <f>VLOOKUP(B101,base!$A:$XFD,3)</f>
        <v>Maëliss</v>
      </c>
      <c r="F101" s="7" t="str">
        <f>VLOOKUP(B101,base!$A:$XFD,5)</f>
        <v>3è1</v>
      </c>
      <c r="G101" s="7">
        <f>VLOOKUP(B101,base!$A:$XFD,7)</f>
        <v>2000</v>
      </c>
      <c r="H101" s="7">
        <f>VLOOKUP(B101,base!$A:$XFD,9)</f>
        <v>0</v>
      </c>
    </row>
    <row r="102" spans="1:8" ht="12.75">
      <c r="A102" s="23">
        <v>100</v>
      </c>
      <c r="B102" s="7">
        <v>5621</v>
      </c>
      <c r="C102" s="7"/>
      <c r="D102" s="7" t="str">
        <f>VLOOKUP(B102,base!$A:$XFD,2)</f>
        <v>ROGER</v>
      </c>
      <c r="E102" s="7" t="str">
        <f>VLOOKUP(B102,base!$A:$XFD,3)</f>
        <v>Chloé</v>
      </c>
      <c r="F102" s="7" t="str">
        <f>VLOOKUP(B102,base!$A:$XFD,5)</f>
        <v>5è6</v>
      </c>
      <c r="G102" s="7">
        <f>VLOOKUP(B102,base!$A:$XFD,7)</f>
        <v>2001</v>
      </c>
      <c r="H102" s="7">
        <f>VLOOKUP(B102,base!$A:$XFD,9)</f>
        <v>0</v>
      </c>
    </row>
    <row r="103" spans="1:8" ht="12.75">
      <c r="A103" s="23">
        <v>101</v>
      </c>
      <c r="B103" s="7"/>
      <c r="C103" s="7"/>
      <c r="D103" s="7" t="e">
        <f>VLOOKUP(B103,base!$A:$XFD,2)</f>
        <v>#N/A</v>
      </c>
      <c r="E103" s="7" t="e">
        <f>VLOOKUP(B103,base!$A:$XFD,3)</f>
        <v>#N/A</v>
      </c>
      <c r="F103" s="7" t="e">
        <f>VLOOKUP(B103,base!$A:$XFD,5)</f>
        <v>#N/A</v>
      </c>
      <c r="G103" s="7" t="e">
        <f>VLOOKUP(B103,base!$A:$XFD,7)</f>
        <v>#N/A</v>
      </c>
      <c r="H103" s="7" t="e">
        <f>VLOOKUP(B103,base!$A:$XFD,9)</f>
        <v>#N/A</v>
      </c>
    </row>
    <row r="104" spans="1:8" ht="12.75">
      <c r="A104" s="23">
        <v>102</v>
      </c>
      <c r="B104" s="7"/>
      <c r="C104" s="7"/>
      <c r="D104" s="7" t="e">
        <f>VLOOKUP(B104,base!$A:$XFD,2)</f>
        <v>#N/A</v>
      </c>
      <c r="E104" s="7" t="e">
        <f>VLOOKUP(B104,base!$A:$XFD,3)</f>
        <v>#N/A</v>
      </c>
      <c r="F104" s="7" t="e">
        <f>VLOOKUP(B104,base!$A:$XFD,5)</f>
        <v>#N/A</v>
      </c>
      <c r="G104" s="7" t="e">
        <f>VLOOKUP(B104,base!$A:$XFD,7)</f>
        <v>#N/A</v>
      </c>
      <c r="H104" s="7" t="e">
        <f>VLOOKUP(B104,base!$A:$XFD,9)</f>
        <v>#N/A</v>
      </c>
    </row>
    <row r="105" spans="1:8" ht="12.75">
      <c r="A105" s="23">
        <v>103</v>
      </c>
      <c r="B105" s="7"/>
      <c r="C105" s="7"/>
      <c r="D105" s="7" t="e">
        <f>VLOOKUP(B105,base!$A:$XFD,2)</f>
        <v>#N/A</v>
      </c>
      <c r="E105" s="7" t="e">
        <f>VLOOKUP(B105,base!$A:$XFD,3)</f>
        <v>#N/A</v>
      </c>
      <c r="F105" s="7" t="e">
        <f>VLOOKUP(B105,base!$A:$XFD,5)</f>
        <v>#N/A</v>
      </c>
      <c r="G105" s="7" t="e">
        <f>VLOOKUP(B105,base!$A:$XFD,7)</f>
        <v>#N/A</v>
      </c>
      <c r="H105" s="7" t="e">
        <f>VLOOKUP(B105,base!$A:$XFD,9)</f>
        <v>#N/A</v>
      </c>
    </row>
    <row r="106" spans="1:8" ht="12.75">
      <c r="A106" s="23">
        <v>104</v>
      </c>
      <c r="B106" s="7"/>
      <c r="C106" s="7"/>
      <c r="D106" s="7" t="e">
        <f>VLOOKUP(B106,base!$A:$XFD,2)</f>
        <v>#N/A</v>
      </c>
      <c r="E106" s="7" t="e">
        <f>VLOOKUP(B106,base!$A:$XFD,3)</f>
        <v>#N/A</v>
      </c>
      <c r="F106" s="7" t="e">
        <f>VLOOKUP(B106,base!$A:$XFD,5)</f>
        <v>#N/A</v>
      </c>
      <c r="G106" s="7" t="e">
        <f>VLOOKUP(B106,base!$A:$XFD,7)</f>
        <v>#N/A</v>
      </c>
      <c r="H106" s="7" t="e">
        <f>VLOOKUP(B106,base!$A:$XFD,9)</f>
        <v>#N/A</v>
      </c>
    </row>
    <row r="107" spans="1:8" ht="12.75">
      <c r="A107" s="23">
        <v>105</v>
      </c>
      <c r="B107" s="7"/>
      <c r="C107" s="7"/>
      <c r="D107" s="7" t="e">
        <f>VLOOKUP(B107,base!$A:$XFD,2)</f>
        <v>#N/A</v>
      </c>
      <c r="E107" s="7" t="e">
        <f>VLOOKUP(B107,base!$A:$XFD,3)</f>
        <v>#N/A</v>
      </c>
      <c r="F107" s="7" t="e">
        <f>VLOOKUP(B107,base!$A:$XFD,5)</f>
        <v>#N/A</v>
      </c>
      <c r="G107" s="7" t="e">
        <f>VLOOKUP(B107,base!$A:$XFD,7)</f>
        <v>#N/A</v>
      </c>
      <c r="H107" s="7" t="e">
        <f>VLOOKUP(B107,base!$A:$XFD,9)</f>
        <v>#N/A</v>
      </c>
    </row>
    <row r="108" spans="1:8" ht="12.75">
      <c r="A108" s="23">
        <v>106</v>
      </c>
      <c r="B108" s="7"/>
      <c r="C108" s="7"/>
      <c r="D108" s="7" t="e">
        <f>VLOOKUP(B108,base!$A:$XFD,2)</f>
        <v>#N/A</v>
      </c>
      <c r="E108" s="7" t="e">
        <f>VLOOKUP(B108,base!$A:$XFD,3)</f>
        <v>#N/A</v>
      </c>
      <c r="F108" s="7" t="e">
        <f>VLOOKUP(B108,base!$A:$XFD,5)</f>
        <v>#N/A</v>
      </c>
      <c r="G108" s="7" t="e">
        <f>VLOOKUP(B108,base!$A:$XFD,7)</f>
        <v>#N/A</v>
      </c>
      <c r="H108" s="7" t="e">
        <f>VLOOKUP(B108,base!$A:$XFD,9)</f>
        <v>#N/A</v>
      </c>
    </row>
    <row r="109" spans="1:8" ht="12.75">
      <c r="A109" s="23">
        <v>107</v>
      </c>
      <c r="B109" s="7"/>
      <c r="C109" s="7"/>
      <c r="D109" s="7" t="e">
        <f>VLOOKUP(B109,base!$A:$XFD,2)</f>
        <v>#N/A</v>
      </c>
      <c r="E109" s="7" t="e">
        <f>VLOOKUP(B109,base!$A:$XFD,3)</f>
        <v>#N/A</v>
      </c>
      <c r="F109" s="7" t="e">
        <f>VLOOKUP(B109,base!$A:$XFD,5)</f>
        <v>#N/A</v>
      </c>
      <c r="G109" s="7" t="e">
        <f>VLOOKUP(B109,base!$A:$XFD,7)</f>
        <v>#N/A</v>
      </c>
      <c r="H109" s="7" t="e">
        <f>VLOOKUP(B109,base!$A:$XFD,9)</f>
        <v>#N/A</v>
      </c>
    </row>
    <row r="110" spans="1:8" ht="12.75">
      <c r="A110" s="23">
        <v>108</v>
      </c>
      <c r="B110" s="7"/>
      <c r="C110" s="7"/>
      <c r="D110" s="7" t="e">
        <f>VLOOKUP(B110,base!$A:$XFD,2)</f>
        <v>#N/A</v>
      </c>
      <c r="E110" s="7" t="e">
        <f>VLOOKUP(B110,base!$A:$XFD,3)</f>
        <v>#N/A</v>
      </c>
      <c r="F110" s="7" t="e">
        <f>VLOOKUP(B110,base!$A:$XFD,5)</f>
        <v>#N/A</v>
      </c>
      <c r="G110" s="7" t="e">
        <f>VLOOKUP(B110,base!$A:$XFD,7)</f>
        <v>#N/A</v>
      </c>
      <c r="H110" s="7" t="e">
        <f>VLOOKUP(B110,base!$A:$XFD,9)</f>
        <v>#N/A</v>
      </c>
    </row>
    <row r="111" spans="1:8" ht="12.75">
      <c r="A111" s="23">
        <v>109</v>
      </c>
      <c r="B111" s="7"/>
      <c r="D111" s="7" t="e">
        <f>VLOOKUP(B111,base!$A:$XFD,2)</f>
        <v>#N/A</v>
      </c>
      <c r="E111" s="7" t="e">
        <f>VLOOKUP(B111,base!$A:$XFD,3)</f>
        <v>#N/A</v>
      </c>
      <c r="F111" s="7" t="e">
        <f>VLOOKUP(B111,base!$A:$XFD,5)</f>
        <v>#N/A</v>
      </c>
      <c r="G111" s="7" t="e">
        <f>VLOOKUP(B111,base!$A:$XFD,7)</f>
        <v>#N/A</v>
      </c>
      <c r="H111" s="7" t="e">
        <f>VLOOKUP(B111,base!$A:$XFD,9)</f>
        <v>#N/A</v>
      </c>
    </row>
    <row r="112" spans="1:8" ht="12.75">
      <c r="A112" s="23">
        <v>110</v>
      </c>
      <c r="B112" s="7"/>
      <c r="D112" s="7" t="e">
        <f>VLOOKUP(B112,base!$A:$XFD,2)</f>
        <v>#N/A</v>
      </c>
      <c r="E112" s="7" t="e">
        <f>VLOOKUP(B112,base!$A:$XFD,3)</f>
        <v>#N/A</v>
      </c>
      <c r="F112" s="7" t="e">
        <f>VLOOKUP(B112,base!$A:$XFD,5)</f>
        <v>#N/A</v>
      </c>
      <c r="G112" s="7" t="e">
        <f>VLOOKUP(B112,base!$A:$XFD,7)</f>
        <v>#N/A</v>
      </c>
      <c r="H112" s="7" t="e">
        <f>VLOOKUP(B112,base!$A:$XFD,9)</f>
        <v>#N/A</v>
      </c>
    </row>
    <row r="113" spans="1:8" ht="12.75">
      <c r="A113" s="23">
        <v>111</v>
      </c>
      <c r="B113" s="7"/>
      <c r="D113" s="7" t="e">
        <f>VLOOKUP(B113,base!$A:$XFD,2)</f>
        <v>#N/A</v>
      </c>
      <c r="E113" s="7" t="e">
        <f>VLOOKUP(B113,base!$A:$XFD,3)</f>
        <v>#N/A</v>
      </c>
      <c r="F113" s="7" t="e">
        <f>VLOOKUP(B113,base!$A:$XFD,5)</f>
        <v>#N/A</v>
      </c>
      <c r="G113" s="7" t="e">
        <f>VLOOKUP(B113,base!$A:$XFD,7)</f>
        <v>#N/A</v>
      </c>
      <c r="H113" s="7" t="e">
        <f>VLOOKUP(B113,base!$A:$XFD,9)</f>
        <v>#N/A</v>
      </c>
    </row>
    <row r="114" spans="1:8" ht="12.75">
      <c r="A114" s="23">
        <v>112</v>
      </c>
      <c r="B114" s="7"/>
      <c r="D114" s="7" t="e">
        <f>VLOOKUP(B114,base!$A:$XFD,2)</f>
        <v>#N/A</v>
      </c>
      <c r="E114" s="7" t="e">
        <f>VLOOKUP(B114,base!$A:$XFD,3)</f>
        <v>#N/A</v>
      </c>
      <c r="F114" s="7" t="e">
        <f>VLOOKUP(B114,base!$A:$XFD,5)</f>
        <v>#N/A</v>
      </c>
      <c r="G114" s="7" t="e">
        <f>VLOOKUP(B114,base!$A:$XFD,7)</f>
        <v>#N/A</v>
      </c>
      <c r="H114" s="7" t="e">
        <f>VLOOKUP(B114,base!$A:$XFD,9)</f>
        <v>#N/A</v>
      </c>
    </row>
    <row r="115" spans="1:8" ht="12.75">
      <c r="A115" s="23">
        <v>113</v>
      </c>
      <c r="B115" s="7"/>
      <c r="D115" s="7" t="e">
        <f>VLOOKUP(B115,base!$A:$XFD,2)</f>
        <v>#N/A</v>
      </c>
      <c r="E115" s="7" t="e">
        <f>VLOOKUP(B115,base!$A:$XFD,3)</f>
        <v>#N/A</v>
      </c>
      <c r="F115" s="7" t="e">
        <f>VLOOKUP(B115,base!$A:$XFD,5)</f>
        <v>#N/A</v>
      </c>
      <c r="G115" s="7" t="e">
        <f>VLOOKUP(B115,base!$A:$XFD,7)</f>
        <v>#N/A</v>
      </c>
      <c r="H115" s="7" t="e">
        <f>VLOOKUP(B115,base!$A:$XFD,9)</f>
        <v>#N/A</v>
      </c>
    </row>
    <row r="116" spans="1:8" ht="12.75">
      <c r="A116" s="23">
        <v>114</v>
      </c>
      <c r="B116" s="7"/>
      <c r="D116" s="7" t="e">
        <f>VLOOKUP(B116,base!$A:$XFD,2)</f>
        <v>#N/A</v>
      </c>
      <c r="E116" s="7" t="e">
        <f>VLOOKUP(B116,base!$A:$XFD,3)</f>
        <v>#N/A</v>
      </c>
      <c r="F116" s="7" t="e">
        <f>VLOOKUP(B116,base!$A:$XFD,5)</f>
        <v>#N/A</v>
      </c>
      <c r="G116" s="7" t="e">
        <f>VLOOKUP(B116,base!$A:$XFD,7)</f>
        <v>#N/A</v>
      </c>
      <c r="H116" s="7" t="e">
        <f>VLOOKUP(B116,base!$A:$XFD,9)</f>
        <v>#N/A</v>
      </c>
    </row>
    <row r="117" spans="1:8" ht="12.75">
      <c r="A117" s="23">
        <v>115</v>
      </c>
      <c r="B117" s="7"/>
      <c r="D117" s="7" t="e">
        <f>VLOOKUP(B117,base!$A:$XFD,2)</f>
        <v>#N/A</v>
      </c>
      <c r="E117" s="7" t="e">
        <f>VLOOKUP(B117,base!$A:$XFD,3)</f>
        <v>#N/A</v>
      </c>
      <c r="F117" s="7" t="e">
        <f>VLOOKUP(B117,base!$A:$XFD,5)</f>
        <v>#N/A</v>
      </c>
      <c r="G117" s="7" t="e">
        <f>VLOOKUP(B117,base!$A:$XFD,7)</f>
        <v>#N/A</v>
      </c>
      <c r="H117" s="7" t="e">
        <f>VLOOKUP(B117,base!$A:$XFD,9)</f>
        <v>#N/A</v>
      </c>
    </row>
    <row r="118" spans="1:8" ht="12.75">
      <c r="A118" s="23">
        <v>116</v>
      </c>
      <c r="B118" s="7"/>
      <c r="D118" s="7" t="e">
        <f>VLOOKUP(B118,base!$A:$XFD,2)</f>
        <v>#N/A</v>
      </c>
      <c r="E118" s="7" t="e">
        <f>VLOOKUP(B118,base!$A:$XFD,3)</f>
        <v>#N/A</v>
      </c>
      <c r="F118" s="7" t="e">
        <f>VLOOKUP(B118,base!$A:$XFD,5)</f>
        <v>#N/A</v>
      </c>
      <c r="G118" s="7" t="e">
        <f>VLOOKUP(B118,base!$A:$XFD,7)</f>
        <v>#N/A</v>
      </c>
      <c r="H118" s="7" t="e">
        <f>VLOOKUP(B118,base!$A:$XFD,9)</f>
        <v>#N/A</v>
      </c>
    </row>
    <row r="119" spans="1:8" ht="12.75">
      <c r="A119" s="23">
        <v>117</v>
      </c>
      <c r="B119" s="7"/>
      <c r="D119" s="7" t="e">
        <f>VLOOKUP(B119,base!$A:$XFD,2)</f>
        <v>#N/A</v>
      </c>
      <c r="E119" s="7" t="e">
        <f>VLOOKUP(B119,base!$A:$XFD,3)</f>
        <v>#N/A</v>
      </c>
      <c r="F119" s="7" t="e">
        <f>VLOOKUP(B119,base!$A:$XFD,5)</f>
        <v>#N/A</v>
      </c>
      <c r="G119" s="7" t="e">
        <f>VLOOKUP(B119,base!$A:$XFD,7)</f>
        <v>#N/A</v>
      </c>
      <c r="H119" s="7" t="e">
        <f>VLOOKUP(B119,base!$A:$XFD,9)</f>
        <v>#N/A</v>
      </c>
    </row>
    <row r="120" spans="1:8" ht="12.75">
      <c r="A120" s="23">
        <v>118</v>
      </c>
      <c r="B120" s="7"/>
      <c r="D120" s="7" t="e">
        <f>VLOOKUP(B120,base!$A:$XFD,2)</f>
        <v>#N/A</v>
      </c>
      <c r="E120" s="7" t="e">
        <f>VLOOKUP(B120,base!$A:$XFD,3)</f>
        <v>#N/A</v>
      </c>
      <c r="F120" s="7" t="e">
        <f>VLOOKUP(B120,base!$A:$XFD,5)</f>
        <v>#N/A</v>
      </c>
      <c r="G120" s="7" t="e">
        <f>VLOOKUP(B120,base!$A:$XFD,7)</f>
        <v>#N/A</v>
      </c>
      <c r="H120" s="7" t="e">
        <f>VLOOKUP(B120,base!$A:$XFD,9)</f>
        <v>#N/A</v>
      </c>
    </row>
    <row r="121" spans="1:8" ht="12.75">
      <c r="A121" s="23">
        <v>119</v>
      </c>
      <c r="B121" s="7"/>
      <c r="D121" s="7" t="e">
        <f>VLOOKUP(B121,base!$A:$XFD,2)</f>
        <v>#N/A</v>
      </c>
      <c r="E121" s="7" t="e">
        <f>VLOOKUP(B121,base!$A:$XFD,3)</f>
        <v>#N/A</v>
      </c>
      <c r="F121" s="7" t="e">
        <f>VLOOKUP(B121,base!$A:$XFD,5)</f>
        <v>#N/A</v>
      </c>
      <c r="G121" s="7" t="e">
        <f>VLOOKUP(B121,base!$A:$XFD,7)</f>
        <v>#N/A</v>
      </c>
      <c r="H121" s="7" t="e">
        <f>VLOOKUP(B121,base!$A:$XFD,9)</f>
        <v>#N/A</v>
      </c>
    </row>
    <row r="122" spans="1:8" ht="12.75">
      <c r="A122" s="23">
        <v>120</v>
      </c>
      <c r="B122" s="7"/>
      <c r="D122" s="7" t="e">
        <f>VLOOKUP(B122,base!$A:$XFD,2)</f>
        <v>#N/A</v>
      </c>
      <c r="E122" s="7" t="e">
        <f>VLOOKUP(B122,base!$A:$XFD,3)</f>
        <v>#N/A</v>
      </c>
      <c r="F122" s="7" t="e">
        <f>VLOOKUP(B122,base!$A:$XFD,5)</f>
        <v>#N/A</v>
      </c>
      <c r="G122" s="7" t="e">
        <f>VLOOKUP(B122,base!$A:$XFD,7)</f>
        <v>#N/A</v>
      </c>
      <c r="H122" s="7" t="e">
        <f>VLOOKUP(B122,base!$A:$XFD,9)</f>
        <v>#N/A</v>
      </c>
    </row>
    <row r="123" spans="1:8" ht="12.75">
      <c r="A123" s="23">
        <v>121</v>
      </c>
      <c r="B123" s="7"/>
      <c r="D123" s="7" t="e">
        <f>VLOOKUP(B123,base!$A:$XFD,2)</f>
        <v>#N/A</v>
      </c>
      <c r="E123" s="7" t="e">
        <f>VLOOKUP(B123,base!$A:$XFD,3)</f>
        <v>#N/A</v>
      </c>
      <c r="F123" s="7" t="e">
        <f>VLOOKUP(B123,base!$A:$XFD,5)</f>
        <v>#N/A</v>
      </c>
      <c r="G123" s="7" t="e">
        <f>VLOOKUP(B123,base!$A:$XFD,7)</f>
        <v>#N/A</v>
      </c>
      <c r="H123" s="7" t="e">
        <f>VLOOKUP(B123,base!$A:$XFD,9)</f>
        <v>#N/A</v>
      </c>
    </row>
    <row r="124" spans="1:8" ht="12.75">
      <c r="A124" s="23">
        <v>122</v>
      </c>
      <c r="B124" s="7"/>
      <c r="D124" s="7" t="e">
        <f>VLOOKUP(B124,base!$A:$XFD,2)</f>
        <v>#N/A</v>
      </c>
      <c r="E124" s="7" t="e">
        <f>VLOOKUP(B124,base!$A:$XFD,3)</f>
        <v>#N/A</v>
      </c>
      <c r="F124" s="7" t="e">
        <f>VLOOKUP(B124,base!$A:$XFD,5)</f>
        <v>#N/A</v>
      </c>
      <c r="G124" s="7" t="e">
        <f>VLOOKUP(B124,base!$A:$XFD,7)</f>
        <v>#N/A</v>
      </c>
      <c r="H124" s="7" t="e">
        <f>VLOOKUP(B124,base!$A:$XFD,9)</f>
        <v>#N/A</v>
      </c>
    </row>
    <row r="125" spans="1:8" ht="12.75">
      <c r="A125" s="23">
        <v>123</v>
      </c>
      <c r="B125" s="7"/>
      <c r="D125" s="7" t="e">
        <f>VLOOKUP(B125,base!$A:$XFD,2)</f>
        <v>#N/A</v>
      </c>
      <c r="E125" s="7" t="e">
        <f>VLOOKUP(B125,base!$A:$XFD,3)</f>
        <v>#N/A</v>
      </c>
      <c r="F125" s="7" t="e">
        <f>VLOOKUP(B125,base!$A:$XFD,5)</f>
        <v>#N/A</v>
      </c>
      <c r="G125" s="7" t="e">
        <f>VLOOKUP(B125,base!$A:$XFD,7)</f>
        <v>#N/A</v>
      </c>
      <c r="H125" s="7" t="e">
        <f>VLOOKUP(B125,base!$A:$XFD,9)</f>
        <v>#N/A</v>
      </c>
    </row>
    <row r="126" spans="1:8" ht="12.75">
      <c r="A126" s="23">
        <v>124</v>
      </c>
      <c r="B126" s="7"/>
      <c r="D126" s="7" t="e">
        <f>VLOOKUP(B126,base!$A:$XFD,2)</f>
        <v>#N/A</v>
      </c>
      <c r="E126" s="7" t="e">
        <f>VLOOKUP(B126,base!$A:$XFD,3)</f>
        <v>#N/A</v>
      </c>
      <c r="F126" s="7" t="e">
        <f>VLOOKUP(B126,base!$A:$XFD,5)</f>
        <v>#N/A</v>
      </c>
      <c r="G126" s="7" t="e">
        <f>VLOOKUP(B126,base!$A:$XFD,7)</f>
        <v>#N/A</v>
      </c>
      <c r="H126" s="7" t="e">
        <f>VLOOKUP(B126,base!$A:$XFD,9)</f>
        <v>#N/A</v>
      </c>
    </row>
    <row r="127" spans="1:8" ht="12.75">
      <c r="A127" s="23">
        <v>125</v>
      </c>
      <c r="B127" s="7"/>
      <c r="D127" s="7" t="e">
        <f>VLOOKUP(B127,base!$A:$XFD,2)</f>
        <v>#N/A</v>
      </c>
      <c r="E127" s="7" t="e">
        <f>VLOOKUP(B127,base!$A:$XFD,3)</f>
        <v>#N/A</v>
      </c>
      <c r="F127" s="7" t="e">
        <f>VLOOKUP(B127,base!$A:$XFD,5)</f>
        <v>#N/A</v>
      </c>
      <c r="G127" s="7" t="e">
        <f>VLOOKUP(B127,base!$A:$XFD,7)</f>
        <v>#N/A</v>
      </c>
      <c r="H127" s="7" t="e">
        <f>VLOOKUP(B127,base!$A:$XFD,9)</f>
        <v>#N/A</v>
      </c>
    </row>
    <row r="128" spans="1:8" ht="12.75">
      <c r="A128" s="23">
        <v>126</v>
      </c>
      <c r="B128" s="7"/>
      <c r="D128" s="7" t="e">
        <f>VLOOKUP(B128,base!$A:$XFD,2)</f>
        <v>#N/A</v>
      </c>
      <c r="E128" s="7" t="e">
        <f>VLOOKUP(B128,base!$A:$XFD,3)</f>
        <v>#N/A</v>
      </c>
      <c r="F128" s="7" t="e">
        <f>VLOOKUP(B128,base!$A:$XFD,5)</f>
        <v>#N/A</v>
      </c>
      <c r="G128" s="7" t="e">
        <f>VLOOKUP(B128,base!$A:$XFD,7)</f>
        <v>#N/A</v>
      </c>
      <c r="H128" s="7" t="e">
        <f>VLOOKUP(B128,base!$A:$XFD,9)</f>
        <v>#N/A</v>
      </c>
    </row>
    <row r="129" spans="1:8" ht="12.75">
      <c r="A129" s="23">
        <v>127</v>
      </c>
      <c r="B129" s="7"/>
      <c r="D129" s="7" t="e">
        <f>VLOOKUP(B129,base!$A:$XFD,2)</f>
        <v>#N/A</v>
      </c>
      <c r="E129" s="7" t="e">
        <f>VLOOKUP(B129,base!$A:$XFD,3)</f>
        <v>#N/A</v>
      </c>
      <c r="F129" s="7" t="e">
        <f>VLOOKUP(B129,base!$A:$XFD,5)</f>
        <v>#N/A</v>
      </c>
      <c r="G129" s="7" t="e">
        <f>VLOOKUP(B129,base!$A:$XFD,7)</f>
        <v>#N/A</v>
      </c>
      <c r="H129" s="7" t="e">
        <f>VLOOKUP(B129,base!$A:$XFD,9)</f>
        <v>#N/A</v>
      </c>
    </row>
    <row r="130" spans="1:8" ht="12.75">
      <c r="A130" s="23">
        <v>128</v>
      </c>
      <c r="B130" s="7"/>
      <c r="D130" s="7" t="e">
        <f>VLOOKUP(B130,base!$A:$XFD,2)</f>
        <v>#N/A</v>
      </c>
      <c r="E130" s="7" t="e">
        <f>VLOOKUP(B130,base!$A:$XFD,3)</f>
        <v>#N/A</v>
      </c>
      <c r="F130" s="7" t="e">
        <f>VLOOKUP(B130,base!$A:$XFD,5)</f>
        <v>#N/A</v>
      </c>
      <c r="G130" s="7" t="e">
        <f>VLOOKUP(B130,base!$A:$XFD,7)</f>
        <v>#N/A</v>
      </c>
      <c r="H130" s="7" t="e">
        <f>VLOOKUP(B130,base!$A:$XFD,9)</f>
        <v>#N/A</v>
      </c>
    </row>
    <row r="131" spans="1:8" ht="12.75">
      <c r="A131" s="23">
        <v>129</v>
      </c>
      <c r="B131" s="7"/>
      <c r="D131" s="7" t="e">
        <f>VLOOKUP(B131,base!$A:$XFD,2)</f>
        <v>#N/A</v>
      </c>
      <c r="E131" s="7" t="e">
        <f>VLOOKUP(B131,base!$A:$XFD,3)</f>
        <v>#N/A</v>
      </c>
      <c r="F131" s="7" t="e">
        <f>VLOOKUP(B131,base!$A:$XFD,5)</f>
        <v>#N/A</v>
      </c>
      <c r="G131" s="7" t="e">
        <f>VLOOKUP(B131,base!$A:$XFD,7)</f>
        <v>#N/A</v>
      </c>
      <c r="H131" s="7" t="e">
        <f>VLOOKUP(B131,base!$A:$XFD,9)</f>
        <v>#N/A</v>
      </c>
    </row>
    <row r="132" spans="1:8" ht="12.75">
      <c r="A132" s="23">
        <v>130</v>
      </c>
      <c r="B132" s="7"/>
      <c r="C132" s="7"/>
      <c r="D132" s="7" t="e">
        <f>VLOOKUP(B132,base!$A:$XFD,2)</f>
        <v>#N/A</v>
      </c>
      <c r="E132" s="7" t="e">
        <f>VLOOKUP(B132,base!$A:$XFD,3)</f>
        <v>#N/A</v>
      </c>
      <c r="F132" s="7" t="e">
        <f>VLOOKUP(B132,base!$A:$XFD,5)</f>
        <v>#N/A</v>
      </c>
      <c r="G132" s="7" t="e">
        <f>VLOOKUP(B132,base!$A:$XFD,7)</f>
        <v>#N/A</v>
      </c>
      <c r="H132" s="7" t="e">
        <f>VLOOKUP(B132,base!$A:$XFD,9)</f>
        <v>#N/A</v>
      </c>
    </row>
    <row r="133" spans="1:8" ht="12.75">
      <c r="A133" s="23">
        <v>131</v>
      </c>
      <c r="B133" s="7"/>
      <c r="C133" s="7"/>
      <c r="D133" s="7" t="e">
        <f>VLOOKUP(B133,base!$A:$XFD,2)</f>
        <v>#N/A</v>
      </c>
      <c r="E133" s="7" t="e">
        <f>VLOOKUP(B133,base!$A:$XFD,3)</f>
        <v>#N/A</v>
      </c>
      <c r="F133" s="7" t="e">
        <f>VLOOKUP(B133,base!$A:$XFD,5)</f>
        <v>#N/A</v>
      </c>
      <c r="G133" s="7" t="e">
        <f>VLOOKUP(B133,base!$A:$XFD,7)</f>
        <v>#N/A</v>
      </c>
      <c r="H133" s="7" t="e">
        <f>VLOOKUP(B133,base!$A:$XFD,9)</f>
        <v>#N/A</v>
      </c>
    </row>
    <row r="134" spans="1:8" ht="12.75">
      <c r="A134" s="23">
        <v>132</v>
      </c>
      <c r="B134" s="7"/>
      <c r="C134" s="7"/>
      <c r="D134" s="7" t="e">
        <f>VLOOKUP(B134,base!$A:$XFD,2)</f>
        <v>#N/A</v>
      </c>
      <c r="E134" s="7" t="e">
        <f>VLOOKUP(B134,base!$A:$XFD,3)</f>
        <v>#N/A</v>
      </c>
      <c r="F134" s="7" t="e">
        <f>VLOOKUP(B134,base!$A:$XFD,5)</f>
        <v>#N/A</v>
      </c>
      <c r="G134" s="7" t="e">
        <f>VLOOKUP(B134,base!$A:$XFD,7)</f>
        <v>#N/A</v>
      </c>
      <c r="H134" s="7" t="e">
        <f>VLOOKUP(B134,base!$A:$XFD,9)</f>
        <v>#N/A</v>
      </c>
    </row>
    <row r="135" spans="1:8" ht="12.75">
      <c r="A135" s="23">
        <v>133</v>
      </c>
      <c r="B135" s="7"/>
      <c r="C135" s="7"/>
      <c r="D135" s="7" t="e">
        <f>VLOOKUP(B135,base!$A:$XFD,2)</f>
        <v>#N/A</v>
      </c>
      <c r="E135" s="7" t="e">
        <f>VLOOKUP(B135,base!$A:$XFD,3)</f>
        <v>#N/A</v>
      </c>
      <c r="F135" s="7" t="e">
        <f>VLOOKUP(B135,base!$A:$XFD,5)</f>
        <v>#N/A</v>
      </c>
      <c r="G135" s="7" t="e">
        <f>VLOOKUP(B135,base!$A:$XFD,7)</f>
        <v>#N/A</v>
      </c>
      <c r="H135" s="7" t="e">
        <f>VLOOKUP(B135,base!$A:$XFD,9)</f>
        <v>#N/A</v>
      </c>
    </row>
    <row r="136" spans="1:8" ht="12.75">
      <c r="A136" s="23">
        <v>134</v>
      </c>
      <c r="B136" s="7"/>
      <c r="C136" s="7"/>
      <c r="D136" s="7" t="e">
        <f>VLOOKUP(B136,base!$A:$XFD,2)</f>
        <v>#N/A</v>
      </c>
      <c r="E136" s="7" t="e">
        <f>VLOOKUP(B136,base!$A:$XFD,3)</f>
        <v>#N/A</v>
      </c>
      <c r="F136" s="7" t="e">
        <f>VLOOKUP(B136,base!$A:$XFD,5)</f>
        <v>#N/A</v>
      </c>
      <c r="G136" s="7" t="e">
        <f>VLOOKUP(B136,base!$A:$XFD,7)</f>
        <v>#N/A</v>
      </c>
      <c r="H136" s="7" t="e">
        <f>VLOOKUP(B136,base!$A:$XFD,9)</f>
        <v>#N/A</v>
      </c>
    </row>
    <row r="137" spans="1:8" ht="12.75">
      <c r="A137" s="23">
        <v>135</v>
      </c>
      <c r="B137" s="7"/>
      <c r="C137" s="7"/>
      <c r="D137" s="7" t="e">
        <f>VLOOKUP(B137,base!$A:$XFD,2)</f>
        <v>#N/A</v>
      </c>
      <c r="E137" s="7" t="e">
        <f>VLOOKUP(B137,base!$A:$XFD,3)</f>
        <v>#N/A</v>
      </c>
      <c r="F137" s="7" t="e">
        <f>VLOOKUP(B137,base!$A:$XFD,5)</f>
        <v>#N/A</v>
      </c>
      <c r="G137" s="7" t="e">
        <f>VLOOKUP(B137,base!$A:$XFD,7)</f>
        <v>#N/A</v>
      </c>
      <c r="H137" s="7" t="e">
        <f>VLOOKUP(B137,base!$A:$XFD,9)</f>
        <v>#N/A</v>
      </c>
    </row>
    <row r="138" spans="1:8" ht="12.75">
      <c r="A138" s="23">
        <v>136</v>
      </c>
      <c r="B138" s="7"/>
      <c r="D138" s="7" t="e">
        <f>VLOOKUP(B138,base!$A:$XFD,2)</f>
        <v>#N/A</v>
      </c>
      <c r="E138" s="7" t="e">
        <f>VLOOKUP(B138,base!$A:$XFD,3)</f>
        <v>#N/A</v>
      </c>
      <c r="F138" s="7" t="e">
        <f>VLOOKUP(B138,base!$A:$XFD,5)</f>
        <v>#N/A</v>
      </c>
      <c r="G138" s="7" t="e">
        <f>VLOOKUP(B138,base!$A:$XFD,7)</f>
        <v>#N/A</v>
      </c>
      <c r="H138" s="7" t="e">
        <f>VLOOKUP(B138,base!$A:$XFD,9)</f>
        <v>#N/A</v>
      </c>
    </row>
    <row r="139" spans="1:8" ht="12.75">
      <c r="A139" s="23">
        <v>137</v>
      </c>
      <c r="B139" s="7"/>
      <c r="D139" s="7" t="e">
        <f>VLOOKUP(B139,base!$A:$XFD,2)</f>
        <v>#N/A</v>
      </c>
      <c r="E139" s="7" t="e">
        <f>VLOOKUP(B139,base!$A:$XFD,3)</f>
        <v>#N/A</v>
      </c>
      <c r="F139" s="7" t="e">
        <f>VLOOKUP(B139,base!$A:$XFD,5)</f>
        <v>#N/A</v>
      </c>
      <c r="G139" s="7" t="e">
        <f>VLOOKUP(B139,base!$A:$XFD,7)</f>
        <v>#N/A</v>
      </c>
      <c r="H139" s="7" t="e">
        <f>VLOOKUP(B139,base!$A:$XFD,9)</f>
        <v>#N/A</v>
      </c>
    </row>
    <row r="140" spans="1:8" ht="12.75">
      <c r="A140" s="23">
        <v>138</v>
      </c>
      <c r="B140" s="7"/>
      <c r="D140" s="7" t="e">
        <f>VLOOKUP(B140,base!$A:$XFD,2)</f>
        <v>#N/A</v>
      </c>
      <c r="E140" s="7" t="e">
        <f>VLOOKUP(B140,base!$A:$XFD,3)</f>
        <v>#N/A</v>
      </c>
      <c r="F140" s="7" t="e">
        <f>VLOOKUP(B140,base!$A:$XFD,5)</f>
        <v>#N/A</v>
      </c>
      <c r="G140" s="7" t="e">
        <f>VLOOKUP(B140,base!$A:$XFD,7)</f>
        <v>#N/A</v>
      </c>
      <c r="H140" s="7" t="e">
        <f>VLOOKUP(B140,base!$A:$XFD,9)</f>
        <v>#N/A</v>
      </c>
    </row>
    <row r="141" spans="1:8" ht="12.75">
      <c r="A141" s="23">
        <v>139</v>
      </c>
      <c r="B141" s="7"/>
      <c r="D141" s="7" t="e">
        <f>VLOOKUP(B141,base!$A:$XFD,2)</f>
        <v>#N/A</v>
      </c>
      <c r="E141" s="7" t="e">
        <f>VLOOKUP(B141,base!$A:$XFD,3)</f>
        <v>#N/A</v>
      </c>
      <c r="F141" s="7" t="e">
        <f>VLOOKUP(B141,base!$A:$XFD,5)</f>
        <v>#N/A</v>
      </c>
      <c r="G141" s="7" t="e">
        <f>VLOOKUP(B141,base!$A:$XFD,7)</f>
        <v>#N/A</v>
      </c>
      <c r="H141" s="7" t="e">
        <f>VLOOKUP(B141,base!$A:$XFD,9)</f>
        <v>#N/A</v>
      </c>
    </row>
    <row r="142" spans="1:8" ht="12.75">
      <c r="A142" s="23">
        <v>140</v>
      </c>
      <c r="B142" s="7"/>
      <c r="D142" s="7" t="e">
        <f>VLOOKUP(B142,base!$A:$XFD,2)</f>
        <v>#N/A</v>
      </c>
      <c r="E142" s="7" t="e">
        <f>VLOOKUP(B142,base!$A:$XFD,3)</f>
        <v>#N/A</v>
      </c>
      <c r="F142" s="7" t="e">
        <f>VLOOKUP(B142,base!$A:$XFD,5)</f>
        <v>#N/A</v>
      </c>
      <c r="G142" s="7" t="e">
        <f>VLOOKUP(B142,base!$A:$XFD,7)</f>
        <v>#N/A</v>
      </c>
      <c r="H142" s="7" t="e">
        <f>VLOOKUP(B142,base!$A:$XFD,9)</f>
        <v>#N/A</v>
      </c>
    </row>
    <row r="143" spans="1:8" ht="12.75">
      <c r="A143" s="23">
        <v>141</v>
      </c>
      <c r="B143" s="7"/>
      <c r="D143" s="7" t="e">
        <f>VLOOKUP(B143,base!$A:$XFD,2)</f>
        <v>#N/A</v>
      </c>
      <c r="E143" s="7" t="e">
        <f>VLOOKUP(B143,base!$A:$XFD,3)</f>
        <v>#N/A</v>
      </c>
      <c r="F143" s="7" t="e">
        <f>VLOOKUP(B143,base!$A:$XFD,5)</f>
        <v>#N/A</v>
      </c>
      <c r="G143" s="7" t="e">
        <f>VLOOKUP(B143,base!$A:$XFD,7)</f>
        <v>#N/A</v>
      </c>
      <c r="H143" s="7" t="e">
        <f>VLOOKUP(B143,base!$A:$XFD,9)</f>
        <v>#N/A</v>
      </c>
    </row>
    <row r="144" spans="1:8" ht="12.75">
      <c r="A144" s="23">
        <v>142</v>
      </c>
      <c r="B144" s="7"/>
      <c r="D144" s="7" t="e">
        <f>VLOOKUP(B144,base!$A:$XFD,2)</f>
        <v>#N/A</v>
      </c>
      <c r="E144" s="7" t="e">
        <f>VLOOKUP(B144,base!$A:$XFD,3)</f>
        <v>#N/A</v>
      </c>
      <c r="F144" s="7" t="e">
        <f>VLOOKUP(B144,base!$A:$XFD,5)</f>
        <v>#N/A</v>
      </c>
      <c r="G144" s="7" t="e">
        <f>VLOOKUP(B144,base!$A:$XFD,7)</f>
        <v>#N/A</v>
      </c>
      <c r="H144" s="7" t="e">
        <f>VLOOKUP(B144,base!$A:$XFD,9)</f>
        <v>#N/A</v>
      </c>
    </row>
    <row r="145" spans="1:8" ht="12.75">
      <c r="A145" s="23">
        <v>143</v>
      </c>
      <c r="B145" s="7"/>
      <c r="D145" s="7" t="e">
        <f>VLOOKUP(B145,base!$A:$XFD,2)</f>
        <v>#N/A</v>
      </c>
      <c r="E145" s="7" t="e">
        <f>VLOOKUP(B145,base!$A:$XFD,3)</f>
        <v>#N/A</v>
      </c>
      <c r="F145" s="7" t="e">
        <f>VLOOKUP(B145,base!$A:$XFD,5)</f>
        <v>#N/A</v>
      </c>
      <c r="G145" s="7" t="e">
        <f>VLOOKUP(B145,base!$A:$XFD,7)</f>
        <v>#N/A</v>
      </c>
      <c r="H145" s="7" t="e">
        <f>VLOOKUP(B145,base!$A:$XFD,9)</f>
        <v>#N/A</v>
      </c>
    </row>
    <row r="146" spans="1:8" ht="12.75">
      <c r="A146" s="23">
        <v>144</v>
      </c>
      <c r="B146" s="7"/>
      <c r="D146" s="7" t="e">
        <f>VLOOKUP(B146,base!$A:$XFD,2)</f>
        <v>#N/A</v>
      </c>
      <c r="E146" s="7" t="e">
        <f>VLOOKUP(B146,base!$A:$XFD,3)</f>
        <v>#N/A</v>
      </c>
      <c r="F146" s="7" t="e">
        <f>VLOOKUP(B146,base!$A:$XFD,5)</f>
        <v>#N/A</v>
      </c>
      <c r="G146" s="7" t="e">
        <f>VLOOKUP(B146,base!$A:$XFD,7)</f>
        <v>#N/A</v>
      </c>
      <c r="H146" s="7" t="e">
        <f>VLOOKUP(B146,base!$A:$XFD,9)</f>
        <v>#N/A</v>
      </c>
    </row>
    <row r="147" spans="1:8" ht="12.75">
      <c r="A147" s="23">
        <v>145</v>
      </c>
      <c r="B147" s="7"/>
      <c r="D147" s="7" t="e">
        <f>VLOOKUP(B147,base!$A:$XFD,2)</f>
        <v>#N/A</v>
      </c>
      <c r="E147" s="7" t="e">
        <f>VLOOKUP(B147,base!$A:$XFD,3)</f>
        <v>#N/A</v>
      </c>
      <c r="F147" s="7" t="e">
        <f>VLOOKUP(B147,base!$A:$XFD,5)</f>
        <v>#N/A</v>
      </c>
      <c r="G147" s="7" t="e">
        <f>VLOOKUP(B147,base!$A:$XFD,7)</f>
        <v>#N/A</v>
      </c>
      <c r="H147" s="7" t="e">
        <f>VLOOKUP(B147,base!$A:$XFD,9)</f>
        <v>#N/A</v>
      </c>
    </row>
    <row r="148" spans="1:8" ht="12.75">
      <c r="A148" s="23">
        <v>146</v>
      </c>
      <c r="B148" s="7"/>
      <c r="D148" s="7" t="e">
        <f>VLOOKUP(B148,base!$A:$XFD,2)</f>
        <v>#N/A</v>
      </c>
      <c r="E148" s="7" t="e">
        <f>VLOOKUP(B148,base!$A:$XFD,3)</f>
        <v>#N/A</v>
      </c>
      <c r="F148" s="7" t="e">
        <f>VLOOKUP(B148,base!$A:$XFD,5)</f>
        <v>#N/A</v>
      </c>
      <c r="G148" s="7" t="e">
        <f>VLOOKUP(B148,base!$A:$XFD,7)</f>
        <v>#N/A</v>
      </c>
      <c r="H148" s="7" t="e">
        <f>VLOOKUP(B148,base!$A:$XFD,9)</f>
        <v>#N/A</v>
      </c>
    </row>
    <row r="149" spans="1:8" ht="12.75">
      <c r="A149" s="23">
        <v>147</v>
      </c>
      <c r="B149" s="7"/>
      <c r="D149" s="7" t="e">
        <f>VLOOKUP(B149,base!$A:$XFD,2)</f>
        <v>#N/A</v>
      </c>
      <c r="E149" s="7" t="e">
        <f>VLOOKUP(B149,base!$A:$XFD,3)</f>
        <v>#N/A</v>
      </c>
      <c r="F149" s="7" t="e">
        <f>VLOOKUP(B149,base!$A:$XFD,5)</f>
        <v>#N/A</v>
      </c>
      <c r="G149" s="7" t="e">
        <f>VLOOKUP(B149,base!$A:$XFD,7)</f>
        <v>#N/A</v>
      </c>
      <c r="H149" s="7" t="e">
        <f>VLOOKUP(B149,base!$A:$XFD,9)</f>
        <v>#N/A</v>
      </c>
    </row>
    <row r="150" spans="1:8" ht="12.75">
      <c r="A150" s="23">
        <v>148</v>
      </c>
      <c r="B150" s="7"/>
      <c r="D150" s="7" t="e">
        <f>VLOOKUP(B150,base!$A:$XFD,2)</f>
        <v>#N/A</v>
      </c>
      <c r="E150" s="7" t="e">
        <f>VLOOKUP(B150,base!$A:$XFD,3)</f>
        <v>#N/A</v>
      </c>
      <c r="F150" s="7" t="e">
        <f>VLOOKUP(B150,base!$A:$XFD,5)</f>
        <v>#N/A</v>
      </c>
      <c r="G150" s="7" t="e">
        <f>VLOOKUP(B150,base!$A:$XFD,7)</f>
        <v>#N/A</v>
      </c>
      <c r="H150" s="7" t="e">
        <f>VLOOKUP(B150,base!$A:$XFD,9)</f>
        <v>#N/A</v>
      </c>
    </row>
    <row r="151" spans="1:8" ht="12.75">
      <c r="A151" s="23">
        <v>149</v>
      </c>
      <c r="B151" s="7"/>
      <c r="D151" s="7" t="e">
        <f>VLOOKUP(B151,base!$A:$XFD,2)</f>
        <v>#N/A</v>
      </c>
      <c r="E151" s="7" t="e">
        <f>VLOOKUP(B151,base!$A:$XFD,3)</f>
        <v>#N/A</v>
      </c>
      <c r="F151" s="7" t="e">
        <f>VLOOKUP(B151,base!$A:$XFD,5)</f>
        <v>#N/A</v>
      </c>
      <c r="G151" s="7" t="e">
        <f>VLOOKUP(B151,base!$A:$XFD,7)</f>
        <v>#N/A</v>
      </c>
      <c r="H151" s="7" t="e">
        <f>VLOOKUP(B151,base!$A:$XFD,9)</f>
        <v>#N/A</v>
      </c>
    </row>
    <row r="152" spans="1:8" ht="12.75">
      <c r="A152" s="23">
        <v>150</v>
      </c>
      <c r="B152" s="7"/>
      <c r="D152" s="7" t="e">
        <f>VLOOKUP(B152,base!$A:$XFD,2)</f>
        <v>#N/A</v>
      </c>
      <c r="E152" s="7" t="e">
        <f>VLOOKUP(B152,base!$A:$XFD,3)</f>
        <v>#N/A</v>
      </c>
      <c r="F152" s="7" t="e">
        <f>VLOOKUP(B152,base!$A:$XFD,5)</f>
        <v>#N/A</v>
      </c>
      <c r="G152" s="7" t="e">
        <f>VLOOKUP(B152,base!$A:$XFD,7)</f>
        <v>#N/A</v>
      </c>
      <c r="H152" s="7" t="e">
        <f>VLOOKUP(B152,base!$A:$XFD,9)</f>
        <v>#N/A</v>
      </c>
    </row>
  </sheetData>
  <sheetProtection selectLockedCells="1" selectUnlockedCells="1"/>
  <autoFilter ref="A2:H13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B3" sqref="B3"/>
    </sheetView>
  </sheetViews>
  <sheetFormatPr defaultColWidth="11.421875" defaultRowHeight="12.75"/>
  <cols>
    <col min="1" max="1" width="10.140625" style="16" customWidth="1"/>
    <col min="2" max="2" width="10.57421875" style="16" customWidth="1"/>
    <col min="3" max="3" width="19.140625" style="16" customWidth="1"/>
    <col min="4" max="16384" width="10.57421875" style="16" customWidth="1"/>
  </cols>
  <sheetData>
    <row r="1" spans="2:7" ht="12.75">
      <c r="B1" s="17"/>
      <c r="C1" s="20" t="s">
        <v>939</v>
      </c>
      <c r="D1" s="17"/>
      <c r="E1" s="17"/>
      <c r="F1" s="17"/>
      <c r="G1" s="17"/>
    </row>
    <row r="2" spans="1:7" ht="12.75">
      <c r="A2" s="29" t="s">
        <v>940</v>
      </c>
      <c r="B2" s="29" t="s">
        <v>941</v>
      </c>
      <c r="C2" s="21" t="s">
        <v>1</v>
      </c>
      <c r="D2" s="21" t="s">
        <v>942</v>
      </c>
      <c r="E2" s="21" t="s">
        <v>943</v>
      </c>
      <c r="F2" s="21" t="s">
        <v>944</v>
      </c>
      <c r="G2" s="21" t="s">
        <v>945</v>
      </c>
    </row>
    <row r="3" spans="1:7" ht="12.75">
      <c r="A3" s="23">
        <v>1</v>
      </c>
      <c r="B3" s="7"/>
      <c r="C3" s="7"/>
      <c r="D3" s="7"/>
      <c r="E3" s="7"/>
      <c r="F3" s="7"/>
      <c r="G3" s="7"/>
    </row>
    <row r="4" spans="1:7" ht="12.75">
      <c r="A4" s="23">
        <v>2</v>
      </c>
      <c r="B4" s="7"/>
      <c r="C4" s="7"/>
      <c r="D4" s="7"/>
      <c r="E4" s="7"/>
      <c r="F4" s="7"/>
      <c r="G4" s="7"/>
    </row>
    <row r="5" spans="1:7" ht="12.75">
      <c r="A5" s="23">
        <v>3</v>
      </c>
      <c r="B5" s="7"/>
      <c r="C5" s="7"/>
      <c r="D5" s="7"/>
      <c r="E5" s="7"/>
      <c r="F5" s="7"/>
      <c r="G5" s="7"/>
    </row>
    <row r="6" spans="1:7" ht="12.75">
      <c r="A6" s="23">
        <v>4</v>
      </c>
      <c r="B6" s="7"/>
      <c r="C6" s="7"/>
      <c r="D6" s="7"/>
      <c r="E6" s="7"/>
      <c r="F6" s="7"/>
      <c r="G6" s="7"/>
    </row>
    <row r="7" spans="1:7" ht="12.75">
      <c r="A7" s="23">
        <v>5</v>
      </c>
      <c r="B7" s="7"/>
      <c r="C7" s="7"/>
      <c r="D7" s="7"/>
      <c r="E7" s="7"/>
      <c r="F7" s="7"/>
      <c r="G7" s="7"/>
    </row>
    <row r="8" spans="1:7" ht="12.75">
      <c r="A8" s="23">
        <v>6</v>
      </c>
      <c r="B8" s="7"/>
      <c r="C8" s="7"/>
      <c r="D8" s="7"/>
      <c r="E8" s="7"/>
      <c r="F8" s="7"/>
      <c r="G8" s="7"/>
    </row>
    <row r="9" spans="1:7" ht="12.75">
      <c r="A9" s="23">
        <v>7</v>
      </c>
      <c r="B9" s="7"/>
      <c r="C9" s="7"/>
      <c r="D9" s="7"/>
      <c r="E9" s="7"/>
      <c r="F9" s="7"/>
      <c r="G9" s="7"/>
    </row>
    <row r="10" spans="1:7" ht="12.75">
      <c r="A10" s="23">
        <v>8</v>
      </c>
      <c r="B10" s="7"/>
      <c r="C10" s="7"/>
      <c r="D10" s="7"/>
      <c r="E10" s="7"/>
      <c r="F10" s="7"/>
      <c r="G10" s="7"/>
    </row>
    <row r="11" spans="1:7" ht="12.75">
      <c r="A11" s="23">
        <v>9</v>
      </c>
      <c r="B11" s="7"/>
      <c r="C11" s="7"/>
      <c r="D11" s="7"/>
      <c r="E11" s="7"/>
      <c r="F11" s="7"/>
      <c r="G11" s="7"/>
    </row>
    <row r="12" spans="1:7" ht="12.75">
      <c r="A12" s="23">
        <v>10</v>
      </c>
      <c r="B12" s="7"/>
      <c r="C12" s="7"/>
      <c r="D12" s="7"/>
      <c r="E12" s="7"/>
      <c r="F12" s="7"/>
      <c r="G12" s="7"/>
    </row>
    <row r="13" spans="1:7" ht="12.75">
      <c r="A13" s="23">
        <v>11</v>
      </c>
      <c r="B13" s="7"/>
      <c r="C13" s="7"/>
      <c r="D13" s="7"/>
      <c r="E13" s="7"/>
      <c r="F13" s="7"/>
      <c r="G13" s="7"/>
    </row>
    <row r="14" spans="1:7" ht="12.75">
      <c r="A14" s="23">
        <v>12</v>
      </c>
      <c r="B14" s="7"/>
      <c r="C14" s="7"/>
      <c r="D14" s="7"/>
      <c r="E14" s="7"/>
      <c r="F14" s="7"/>
      <c r="G14" s="7"/>
    </row>
    <row r="15" spans="1:7" ht="12.75">
      <c r="A15" s="23">
        <v>13</v>
      </c>
      <c r="B15" s="7"/>
      <c r="C15" s="7"/>
      <c r="D15" s="7"/>
      <c r="E15" s="7"/>
      <c r="F15" s="7"/>
      <c r="G15" s="7"/>
    </row>
    <row r="16" spans="1:7" ht="12.75">
      <c r="A16" s="23">
        <v>14</v>
      </c>
      <c r="B16" s="7"/>
      <c r="C16" s="7"/>
      <c r="D16" s="7"/>
      <c r="E16" s="7"/>
      <c r="F16" s="7"/>
      <c r="G16" s="7"/>
    </row>
    <row r="17" spans="1:7" ht="12.75">
      <c r="A17" s="23">
        <v>15</v>
      </c>
      <c r="B17" s="7"/>
      <c r="C17" s="7"/>
      <c r="D17" s="7"/>
      <c r="E17" s="7"/>
      <c r="F17" s="7"/>
      <c r="G17" s="7"/>
    </row>
    <row r="18" spans="1:7" ht="12.75">
      <c r="A18" s="23">
        <v>16</v>
      </c>
      <c r="B18" s="7"/>
      <c r="C18" s="7"/>
      <c r="D18" s="7"/>
      <c r="E18" s="7"/>
      <c r="F18" s="7"/>
      <c r="G18" s="7"/>
    </row>
    <row r="19" spans="1:7" ht="12.75">
      <c r="A19" s="23">
        <v>17</v>
      </c>
      <c r="B19" s="7"/>
      <c r="C19" s="7"/>
      <c r="D19" s="7"/>
      <c r="E19" s="7"/>
      <c r="F19" s="7"/>
      <c r="G19" s="7"/>
    </row>
    <row r="20" spans="1:7" ht="12.75">
      <c r="A20" s="23">
        <v>18</v>
      </c>
      <c r="B20" s="7"/>
      <c r="C20" s="7"/>
      <c r="D20" s="7"/>
      <c r="E20" s="7"/>
      <c r="F20" s="7"/>
      <c r="G20" s="7"/>
    </row>
    <row r="21" spans="1:7" ht="12.75">
      <c r="A21" s="23">
        <v>19</v>
      </c>
      <c r="B21" s="7"/>
      <c r="C21" s="7"/>
      <c r="D21" s="7"/>
      <c r="E21" s="7"/>
      <c r="F21" s="7"/>
      <c r="G21" s="7"/>
    </row>
    <row r="22" spans="1:7" ht="12.75">
      <c r="A22" s="23">
        <v>20</v>
      </c>
      <c r="B22" s="7"/>
      <c r="C22" s="7"/>
      <c r="D22" s="7"/>
      <c r="E22" s="7"/>
      <c r="F22" s="7"/>
      <c r="G22" s="7"/>
    </row>
    <row r="23" spans="1:7" ht="12.75">
      <c r="A23" s="23">
        <v>21</v>
      </c>
      <c r="B23" s="7"/>
      <c r="C23" s="7"/>
      <c r="D23" s="7"/>
      <c r="E23" s="7"/>
      <c r="F23" s="7"/>
      <c r="G23" s="7"/>
    </row>
    <row r="24" spans="1:7" ht="12.75">
      <c r="A24" s="23">
        <v>22</v>
      </c>
      <c r="B24" s="7"/>
      <c r="C24" s="7"/>
      <c r="D24" s="7"/>
      <c r="E24" s="7"/>
      <c r="F24" s="7"/>
      <c r="G24" s="7"/>
    </row>
    <row r="25" spans="1:7" ht="12.75">
      <c r="A25" s="23">
        <v>23</v>
      </c>
      <c r="B25" s="7"/>
      <c r="C25" s="7"/>
      <c r="D25" s="7"/>
      <c r="E25" s="7"/>
      <c r="F25" s="7"/>
      <c r="G25" s="7"/>
    </row>
    <row r="26" spans="1:7" ht="12.75">
      <c r="A26" s="23">
        <v>24</v>
      </c>
      <c r="B26" s="7"/>
      <c r="C26" s="7"/>
      <c r="D26" s="7"/>
      <c r="E26" s="7"/>
      <c r="F26" s="7"/>
      <c r="G26" s="7"/>
    </row>
    <row r="27" spans="1:7" ht="12.75">
      <c r="A27" s="23">
        <v>25</v>
      </c>
      <c r="B27" s="7"/>
      <c r="C27" s="7"/>
      <c r="D27" s="7"/>
      <c r="E27" s="7"/>
      <c r="F27" s="7"/>
      <c r="G27" s="7"/>
    </row>
  </sheetData>
  <sheetProtection selectLockedCells="1" selectUnlockedCells="1"/>
  <autoFilter ref="A2:G27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5"/>
  <sheetViews>
    <sheetView workbookViewId="0" topLeftCell="A1">
      <selection activeCell="F21" sqref="F21"/>
    </sheetView>
  </sheetViews>
  <sheetFormatPr defaultColWidth="11.421875" defaultRowHeight="12.75"/>
  <cols>
    <col min="1" max="1" width="9.28125" style="16" customWidth="1"/>
    <col min="2" max="2" width="10.57421875" style="16" customWidth="1"/>
    <col min="3" max="3" width="21.140625" style="16" customWidth="1"/>
    <col min="4" max="4" width="10.57421875" style="16" customWidth="1"/>
    <col min="5" max="5" width="9.8515625" style="16" customWidth="1"/>
    <col min="6" max="6" width="15.7109375" style="16" customWidth="1"/>
    <col min="7" max="7" width="8.421875" style="16" customWidth="1"/>
    <col min="8" max="16384" width="10.57421875" style="16" customWidth="1"/>
  </cols>
  <sheetData>
    <row r="1" spans="2:7" ht="12.75">
      <c r="B1" s="17"/>
      <c r="C1" s="20" t="s">
        <v>939</v>
      </c>
      <c r="D1" s="17"/>
      <c r="E1" s="17"/>
      <c r="F1" s="17"/>
      <c r="G1" s="17"/>
    </row>
    <row r="2" spans="1:7" ht="12.75">
      <c r="A2" s="7" t="s">
        <v>940</v>
      </c>
      <c r="B2" s="7" t="s">
        <v>941</v>
      </c>
      <c r="C2" s="21" t="s">
        <v>1</v>
      </c>
      <c r="D2" s="21" t="s">
        <v>942</v>
      </c>
      <c r="E2" s="21" t="s">
        <v>943</v>
      </c>
      <c r="F2" s="21" t="s">
        <v>944</v>
      </c>
      <c r="G2" s="21" t="s">
        <v>945</v>
      </c>
    </row>
    <row r="3" spans="1:7" ht="12.75">
      <c r="A3" s="23">
        <v>1</v>
      </c>
      <c r="B3" s="7"/>
      <c r="C3" s="7"/>
      <c r="D3" s="7"/>
      <c r="E3" s="7"/>
      <c r="F3" s="7"/>
      <c r="G3" s="7"/>
    </row>
    <row r="4" spans="1:7" ht="12.75">
      <c r="A4" s="23">
        <v>2</v>
      </c>
      <c r="B4" s="7"/>
      <c r="C4" s="7"/>
      <c r="D4" s="7"/>
      <c r="E4" s="7"/>
      <c r="F4" s="7"/>
      <c r="G4" s="7"/>
    </row>
    <row r="5" spans="1:7" ht="12.75">
      <c r="A5" s="23">
        <v>3</v>
      </c>
      <c r="B5" s="7"/>
      <c r="C5" s="7"/>
      <c r="D5" s="7"/>
      <c r="E5" s="7"/>
      <c r="F5" s="7"/>
      <c r="G5" s="7"/>
    </row>
    <row r="6" spans="1:7" ht="12.75">
      <c r="A6" s="23">
        <v>4</v>
      </c>
      <c r="B6" s="7"/>
      <c r="C6" s="7"/>
      <c r="D6" s="7"/>
      <c r="E6" s="7"/>
      <c r="F6" s="7"/>
      <c r="G6" s="7"/>
    </row>
    <row r="7" spans="1:7" ht="12.75">
      <c r="A7" s="23">
        <v>5</v>
      </c>
      <c r="B7" s="7"/>
      <c r="C7" s="7"/>
      <c r="D7" s="7"/>
      <c r="E7" s="7"/>
      <c r="F7" s="7"/>
      <c r="G7" s="7"/>
    </row>
    <row r="8" spans="1:7" ht="12.75">
      <c r="A8" s="23">
        <v>6</v>
      </c>
      <c r="B8" s="7"/>
      <c r="C8" s="7"/>
      <c r="D8" s="7"/>
      <c r="E8" s="7"/>
      <c r="F8" s="7"/>
      <c r="G8" s="7"/>
    </row>
    <row r="9" spans="1:7" ht="12.75">
      <c r="A9" s="23">
        <v>7</v>
      </c>
      <c r="B9" s="7"/>
      <c r="C9" s="7"/>
      <c r="D9" s="7"/>
      <c r="E9" s="7"/>
      <c r="F9" s="7"/>
      <c r="G9" s="7"/>
    </row>
    <row r="10" spans="1:7" ht="12.75">
      <c r="A10" s="23">
        <v>8</v>
      </c>
      <c r="B10" s="7"/>
      <c r="C10" s="7"/>
      <c r="D10" s="7"/>
      <c r="E10" s="7"/>
      <c r="F10" s="7"/>
      <c r="G10" s="7"/>
    </row>
    <row r="11" spans="1:7" ht="12.75">
      <c r="A11" s="23">
        <v>9</v>
      </c>
      <c r="B11" s="7"/>
      <c r="C11" s="7"/>
      <c r="D11" s="7"/>
      <c r="E11" s="7"/>
      <c r="F11" s="7"/>
      <c r="G11" s="7"/>
    </row>
    <row r="12" spans="1:7" ht="12.75">
      <c r="A12" s="23">
        <v>10</v>
      </c>
      <c r="B12" s="7"/>
      <c r="C12" s="7"/>
      <c r="D12" s="7"/>
      <c r="E12" s="7"/>
      <c r="F12" s="7"/>
      <c r="G12" s="7"/>
    </row>
    <row r="13" spans="1:7" ht="12.75">
      <c r="A13" s="23">
        <v>11</v>
      </c>
      <c r="B13" s="7"/>
      <c r="C13" s="7"/>
      <c r="D13" s="7"/>
      <c r="E13" s="7"/>
      <c r="F13" s="7"/>
      <c r="G13" s="7"/>
    </row>
    <row r="14" spans="1:7" ht="12.75">
      <c r="A14" s="23">
        <v>12</v>
      </c>
      <c r="B14" s="7"/>
      <c r="C14" s="7"/>
      <c r="D14" s="7"/>
      <c r="E14" s="7"/>
      <c r="F14" s="7"/>
      <c r="G14" s="7"/>
    </row>
    <row r="15" spans="1:7" ht="12.75">
      <c r="A15" s="23">
        <v>13</v>
      </c>
      <c r="B15" s="7"/>
      <c r="C15" s="7"/>
      <c r="D15" s="7"/>
      <c r="E15" s="7"/>
      <c r="F15" s="7"/>
      <c r="G15" s="7"/>
    </row>
    <row r="16" spans="1:7" ht="12.75">
      <c r="A16" s="23">
        <v>14</v>
      </c>
      <c r="B16" s="7"/>
      <c r="C16" s="7"/>
      <c r="D16" s="7"/>
      <c r="E16" s="7"/>
      <c r="F16" s="7"/>
      <c r="G16" s="7"/>
    </row>
    <row r="17" spans="1:7" ht="12.75">
      <c r="A17" s="23">
        <v>15</v>
      </c>
      <c r="B17" s="7"/>
      <c r="C17" s="7"/>
      <c r="D17" s="7"/>
      <c r="E17" s="7"/>
      <c r="F17" s="7"/>
      <c r="G17" s="7"/>
    </row>
    <row r="18" spans="1:7" ht="12.75">
      <c r="A18" s="23">
        <v>16</v>
      </c>
      <c r="B18" s="7"/>
      <c r="C18" s="7"/>
      <c r="D18" s="7"/>
      <c r="E18" s="7"/>
      <c r="F18" s="7"/>
      <c r="G18" s="7"/>
    </row>
    <row r="19" spans="1:7" ht="12.75">
      <c r="A19" s="23">
        <v>17</v>
      </c>
      <c r="B19" s="7"/>
      <c r="C19" s="7"/>
      <c r="D19" s="7"/>
      <c r="E19" s="7"/>
      <c r="F19" s="7"/>
      <c r="G19" s="7"/>
    </row>
    <row r="20" spans="1:7" ht="12.75">
      <c r="A20" s="23">
        <v>18</v>
      </c>
      <c r="B20" s="7"/>
      <c r="C20" s="7"/>
      <c r="D20" s="7"/>
      <c r="E20" s="7"/>
      <c r="F20" s="7"/>
      <c r="G20" s="7"/>
    </row>
    <row r="21" spans="1:7" ht="12.75">
      <c r="A21" s="23">
        <v>19</v>
      </c>
      <c r="B21" s="7"/>
      <c r="C21" s="7"/>
      <c r="D21" s="7"/>
      <c r="E21" s="7"/>
      <c r="F21" s="7"/>
      <c r="G21" s="7"/>
    </row>
    <row r="22" spans="1:7" ht="12.75">
      <c r="A22" s="23">
        <v>20</v>
      </c>
      <c r="B22" s="7"/>
      <c r="C22" s="7"/>
      <c r="D22" s="7"/>
      <c r="E22" s="7"/>
      <c r="F22" s="7"/>
      <c r="G22" s="7"/>
    </row>
    <row r="23" spans="1:7" ht="12.75">
      <c r="A23" s="23">
        <v>21</v>
      </c>
      <c r="B23" s="7"/>
      <c r="C23" s="7"/>
      <c r="D23" s="7"/>
      <c r="E23" s="7"/>
      <c r="F23" s="7"/>
      <c r="G23" s="7"/>
    </row>
    <row r="24" spans="1:7" ht="12.75">
      <c r="A24" s="23">
        <v>22</v>
      </c>
      <c r="B24" s="7"/>
      <c r="C24" s="7"/>
      <c r="D24" s="7"/>
      <c r="E24" s="7"/>
      <c r="F24" s="7"/>
      <c r="G24" s="7"/>
    </row>
    <row r="25" spans="1:7" ht="12.75">
      <c r="A25" s="23">
        <v>23</v>
      </c>
      <c r="B25" s="7"/>
      <c r="C25" s="7"/>
      <c r="D25" s="7"/>
      <c r="E25" s="7"/>
      <c r="F25" s="7"/>
      <c r="G25" s="7"/>
    </row>
    <row r="26" spans="1:7" ht="12.75">
      <c r="A26" s="23">
        <v>24</v>
      </c>
      <c r="B26" s="7"/>
      <c r="C26" s="7"/>
      <c r="D26" s="7"/>
      <c r="E26" s="7"/>
      <c r="F26" s="7"/>
      <c r="G26" s="7"/>
    </row>
    <row r="27" spans="1:7" ht="12.75">
      <c r="A27" s="23">
        <v>25</v>
      </c>
      <c r="B27" s="7"/>
      <c r="C27" s="7"/>
      <c r="D27" s="7"/>
      <c r="E27" s="7"/>
      <c r="F27" s="7"/>
      <c r="G27" s="7"/>
    </row>
    <row r="28" spans="1:7" ht="12.75">
      <c r="A28" s="23">
        <v>26</v>
      </c>
      <c r="B28" s="7"/>
      <c r="C28" s="7"/>
      <c r="D28" s="7"/>
      <c r="E28" s="7"/>
      <c r="F28" s="7"/>
      <c r="G28" s="7"/>
    </row>
    <row r="29" spans="1:7" ht="12.75">
      <c r="A29" s="23">
        <v>27</v>
      </c>
      <c r="B29" s="7"/>
      <c r="C29" s="7"/>
      <c r="D29" s="7"/>
      <c r="E29" s="7"/>
      <c r="F29" s="7"/>
      <c r="G29" s="7"/>
    </row>
    <row r="30" spans="1:7" ht="12.75">
      <c r="A30" s="23">
        <v>28</v>
      </c>
      <c r="B30" s="7"/>
      <c r="C30" s="7"/>
      <c r="D30" s="7"/>
      <c r="E30" s="7"/>
      <c r="F30" s="7"/>
      <c r="G30" s="7"/>
    </row>
    <row r="31" spans="1:7" ht="12.75">
      <c r="A31" s="23">
        <v>29</v>
      </c>
      <c r="B31" s="7"/>
      <c r="C31" s="7"/>
      <c r="D31" s="7"/>
      <c r="E31" s="7"/>
      <c r="F31" s="7"/>
      <c r="G31" s="7"/>
    </row>
    <row r="32" spans="1:7" ht="12.75">
      <c r="A32" s="23">
        <v>30</v>
      </c>
      <c r="B32" s="7"/>
      <c r="C32" s="7"/>
      <c r="D32" s="7"/>
      <c r="E32" s="7"/>
      <c r="F32" s="7"/>
      <c r="G32" s="7"/>
    </row>
    <row r="33" spans="1:7" ht="12.75">
      <c r="A33" s="23">
        <v>31</v>
      </c>
      <c r="B33" s="7"/>
      <c r="C33" s="7"/>
      <c r="D33" s="7"/>
      <c r="E33" s="7"/>
      <c r="F33" s="7"/>
      <c r="G33" s="7"/>
    </row>
    <row r="34" spans="1:7" ht="12.75">
      <c r="A34" s="23">
        <v>32</v>
      </c>
      <c r="B34" s="7"/>
      <c r="C34" s="7"/>
      <c r="D34" s="7"/>
      <c r="E34" s="7"/>
      <c r="F34" s="7"/>
      <c r="G34" s="7"/>
    </row>
    <row r="35" spans="1:7" ht="12.75">
      <c r="A35" s="23">
        <v>33</v>
      </c>
      <c r="B35" s="7"/>
      <c r="C35" s="7"/>
      <c r="D35" s="7"/>
      <c r="E35" s="7"/>
      <c r="F35" s="7"/>
      <c r="G35" s="7"/>
    </row>
    <row r="36" spans="1:7" ht="12.75">
      <c r="A36" s="23">
        <v>34</v>
      </c>
      <c r="B36" s="7"/>
      <c r="C36" s="7"/>
      <c r="D36" s="7"/>
      <c r="E36" s="7"/>
      <c r="F36" s="7"/>
      <c r="G36" s="7"/>
    </row>
    <row r="37" spans="1:7" ht="12.75">
      <c r="A37" s="23">
        <v>35</v>
      </c>
      <c r="B37" s="7"/>
      <c r="C37" s="7"/>
      <c r="D37" s="7"/>
      <c r="E37" s="7"/>
      <c r="F37" s="7"/>
      <c r="G37" s="7"/>
    </row>
    <row r="38" spans="1:7" ht="12.75">
      <c r="A38" s="23">
        <v>36</v>
      </c>
      <c r="B38" s="7"/>
      <c r="C38" s="7"/>
      <c r="D38" s="7"/>
      <c r="E38" s="7"/>
      <c r="F38" s="7"/>
      <c r="G38" s="7"/>
    </row>
    <row r="39" spans="1:7" ht="12.75">
      <c r="A39" s="23">
        <v>37</v>
      </c>
      <c r="B39" s="7"/>
      <c r="C39" s="7"/>
      <c r="D39" s="7"/>
      <c r="E39" s="7"/>
      <c r="F39" s="7"/>
      <c r="G39" s="7"/>
    </row>
    <row r="40" spans="1:7" ht="12.75">
      <c r="A40" s="23">
        <v>38</v>
      </c>
      <c r="B40" s="7"/>
      <c r="C40" s="7"/>
      <c r="D40" s="7"/>
      <c r="E40" s="7"/>
      <c r="F40" s="7"/>
      <c r="G40" s="7"/>
    </row>
    <row r="41" spans="1:7" ht="12.75">
      <c r="A41" s="23">
        <v>39</v>
      </c>
      <c r="B41" s="7"/>
      <c r="C41" s="7"/>
      <c r="D41" s="7"/>
      <c r="E41" s="7"/>
      <c r="F41" s="7"/>
      <c r="G41" s="7"/>
    </row>
    <row r="42" spans="1:7" ht="12.75">
      <c r="A42" s="23">
        <v>40</v>
      </c>
      <c r="B42" s="7"/>
      <c r="C42" s="7"/>
      <c r="D42" s="7"/>
      <c r="E42" s="7"/>
      <c r="F42" s="7"/>
      <c r="G42" s="7"/>
    </row>
    <row r="43" spans="1:7" ht="12.75">
      <c r="A43" s="23">
        <v>41</v>
      </c>
      <c r="B43" s="7"/>
      <c r="C43" s="7"/>
      <c r="D43" s="7"/>
      <c r="E43" s="7"/>
      <c r="F43" s="7"/>
      <c r="G43" s="7"/>
    </row>
    <row r="44" spans="1:7" ht="12.75">
      <c r="A44" s="23">
        <v>42</v>
      </c>
      <c r="B44" s="7"/>
      <c r="C44" s="7"/>
      <c r="D44" s="7"/>
      <c r="E44" s="7"/>
      <c r="F44" s="7"/>
      <c r="G44" s="7"/>
    </row>
    <row r="45" spans="1:7" ht="12.75">
      <c r="A45" s="23">
        <v>43</v>
      </c>
      <c r="B45" s="7"/>
      <c r="C45" s="7"/>
      <c r="D45" s="7"/>
      <c r="E45" s="7"/>
      <c r="F45" s="7"/>
      <c r="G45" s="7"/>
    </row>
    <row r="46" spans="1:7" ht="12.75">
      <c r="A46" s="23">
        <v>44</v>
      </c>
      <c r="B46" s="7"/>
      <c r="C46" s="7"/>
      <c r="D46" s="7"/>
      <c r="E46" s="7"/>
      <c r="F46" s="7"/>
      <c r="G46" s="7"/>
    </row>
    <row r="47" spans="1:7" ht="12.75">
      <c r="A47" s="23">
        <v>45</v>
      </c>
      <c r="B47" s="7"/>
      <c r="C47" s="7"/>
      <c r="D47" s="7"/>
      <c r="E47" s="7"/>
      <c r="F47" s="7"/>
      <c r="G47" s="7"/>
    </row>
    <row r="48" spans="1:7" ht="12.75">
      <c r="A48" s="23">
        <v>46</v>
      </c>
      <c r="B48" s="7"/>
      <c r="C48" s="7"/>
      <c r="D48" s="7"/>
      <c r="E48" s="7"/>
      <c r="F48" s="7"/>
      <c r="G48" s="7"/>
    </row>
    <row r="49" spans="1:7" ht="12.75">
      <c r="A49" s="23">
        <v>47</v>
      </c>
      <c r="B49" s="7"/>
      <c r="C49" s="7"/>
      <c r="D49" s="7"/>
      <c r="E49" s="7"/>
      <c r="F49" s="7"/>
      <c r="G49" s="7"/>
    </row>
    <row r="50" spans="1:7" ht="12.75">
      <c r="A50" s="23">
        <v>48</v>
      </c>
      <c r="B50" s="7"/>
      <c r="C50" s="7"/>
      <c r="D50" s="7"/>
      <c r="E50" s="7"/>
      <c r="F50" s="7"/>
      <c r="G50" s="7"/>
    </row>
    <row r="51" spans="1:7" ht="12.75">
      <c r="A51" s="23">
        <v>49</v>
      </c>
      <c r="B51" s="7"/>
      <c r="C51" s="7"/>
      <c r="D51" s="7"/>
      <c r="E51" s="7"/>
      <c r="F51" s="7"/>
      <c r="G51" s="7"/>
    </row>
    <row r="52" spans="1:7" ht="12.75">
      <c r="A52" s="23">
        <v>50</v>
      </c>
      <c r="B52" s="7"/>
      <c r="C52" s="7"/>
      <c r="D52" s="7"/>
      <c r="E52" s="7"/>
      <c r="F52" s="7"/>
      <c r="G52" s="7"/>
    </row>
    <row r="53" spans="1:7" ht="12.75">
      <c r="A53" s="23">
        <v>51</v>
      </c>
      <c r="B53" s="7"/>
      <c r="C53" s="7"/>
      <c r="D53" s="7"/>
      <c r="E53" s="7"/>
      <c r="F53" s="7"/>
      <c r="G53" s="7"/>
    </row>
    <row r="54" spans="1:7" ht="12.75">
      <c r="A54" s="23">
        <v>52</v>
      </c>
      <c r="B54" s="7"/>
      <c r="C54" s="7"/>
      <c r="D54" s="7"/>
      <c r="E54" s="7"/>
      <c r="F54" s="7"/>
      <c r="G54" s="7"/>
    </row>
    <row r="55" spans="1:7" ht="12.75">
      <c r="A55" s="23">
        <v>53</v>
      </c>
      <c r="B55" s="7"/>
      <c r="C55" s="7"/>
      <c r="D55" s="7"/>
      <c r="E55" s="7"/>
      <c r="F55" s="7"/>
      <c r="G55" s="7"/>
    </row>
    <row r="56" spans="1:7" ht="12.75">
      <c r="A56" s="23">
        <v>54</v>
      </c>
      <c r="B56" s="7"/>
      <c r="C56" s="7"/>
      <c r="D56" s="7"/>
      <c r="E56" s="7"/>
      <c r="F56" s="7"/>
      <c r="G56" s="7"/>
    </row>
    <row r="57" spans="1:7" ht="12.75">
      <c r="A57" s="23">
        <v>55</v>
      </c>
      <c r="B57" s="7"/>
      <c r="C57" s="7"/>
      <c r="D57" s="7"/>
      <c r="E57" s="7"/>
      <c r="F57" s="7"/>
      <c r="G57" s="7"/>
    </row>
    <row r="58" spans="1:7" ht="12.75">
      <c r="A58" s="23">
        <v>56</v>
      </c>
      <c r="B58" s="7"/>
      <c r="C58" s="7"/>
      <c r="D58" s="7"/>
      <c r="E58" s="7"/>
      <c r="F58" s="7"/>
      <c r="G58" s="7"/>
    </row>
    <row r="59" spans="1:7" ht="12.75">
      <c r="A59" s="23">
        <v>57</v>
      </c>
      <c r="B59" s="7"/>
      <c r="C59" s="7"/>
      <c r="D59" s="7"/>
      <c r="E59" s="7"/>
      <c r="F59" s="7"/>
      <c r="G59" s="7"/>
    </row>
    <row r="60" spans="1:7" ht="12.75">
      <c r="A60" s="23">
        <v>58</v>
      </c>
      <c r="B60" s="7"/>
      <c r="C60" s="7"/>
      <c r="D60" s="7"/>
      <c r="E60" s="7"/>
      <c r="F60" s="7"/>
      <c r="G60" s="7"/>
    </row>
    <row r="61" spans="1:7" ht="12.75">
      <c r="A61" s="23">
        <v>59</v>
      </c>
      <c r="B61" s="7"/>
      <c r="C61" s="7"/>
      <c r="D61" s="7"/>
      <c r="E61" s="7"/>
      <c r="F61" s="7"/>
      <c r="G61" s="7"/>
    </row>
    <row r="62" spans="1:7" ht="12.75">
      <c r="A62" s="23">
        <v>60</v>
      </c>
      <c r="B62" s="7"/>
      <c r="C62" s="7"/>
      <c r="D62" s="7"/>
      <c r="E62" s="7"/>
      <c r="F62" s="7"/>
      <c r="G62" s="7"/>
    </row>
    <row r="63" spans="1:7" ht="12.75">
      <c r="A63" s="23">
        <v>61</v>
      </c>
      <c r="B63" s="7"/>
      <c r="C63" s="7"/>
      <c r="D63" s="7"/>
      <c r="E63" s="7"/>
      <c r="F63" s="7"/>
      <c r="G63" s="7"/>
    </row>
    <row r="64" spans="1:7" ht="12.75">
      <c r="A64" s="23">
        <v>62</v>
      </c>
      <c r="B64" s="7"/>
      <c r="C64" s="7"/>
      <c r="D64" s="7"/>
      <c r="E64" s="7"/>
      <c r="F64" s="7"/>
      <c r="G64" s="7"/>
    </row>
    <row r="65" spans="1:7" ht="12.75">
      <c r="A65" s="23">
        <v>63</v>
      </c>
      <c r="B65" s="7"/>
      <c r="C65" s="7"/>
      <c r="D65" s="7"/>
      <c r="E65" s="7"/>
      <c r="F65" s="7"/>
      <c r="G65" s="7"/>
    </row>
    <row r="66" spans="1:7" ht="12.75">
      <c r="A66" s="23">
        <v>64</v>
      </c>
      <c r="B66" s="7"/>
      <c r="C66" s="7"/>
      <c r="D66" s="7"/>
      <c r="E66" s="7"/>
      <c r="F66" s="7"/>
      <c r="G66" s="7"/>
    </row>
    <row r="67" spans="1:7" ht="12.75">
      <c r="A67" s="23">
        <v>65</v>
      </c>
      <c r="B67" s="7"/>
      <c r="C67" s="7"/>
      <c r="D67" s="7"/>
      <c r="E67" s="7"/>
      <c r="F67" s="7"/>
      <c r="G67" s="7"/>
    </row>
    <row r="68" spans="1:7" ht="12.75">
      <c r="A68" s="23">
        <v>66</v>
      </c>
      <c r="B68" s="7"/>
      <c r="C68" s="7"/>
      <c r="D68" s="7"/>
      <c r="E68" s="7"/>
      <c r="F68" s="7"/>
      <c r="G68" s="7"/>
    </row>
    <row r="69" spans="1:7" ht="12.75">
      <c r="A69" s="23">
        <v>67</v>
      </c>
      <c r="B69" s="7"/>
      <c r="C69" s="7"/>
      <c r="D69" s="7"/>
      <c r="E69" s="7"/>
      <c r="F69" s="7"/>
      <c r="G69" s="7"/>
    </row>
    <row r="70" spans="1:7" ht="12.75">
      <c r="A70" s="23">
        <v>68</v>
      </c>
      <c r="B70" s="7"/>
      <c r="C70" s="7"/>
      <c r="D70" s="7"/>
      <c r="E70" s="7"/>
      <c r="F70" s="7"/>
      <c r="G70" s="7"/>
    </row>
    <row r="71" spans="1:7" ht="12.75">
      <c r="A71" s="23">
        <v>69</v>
      </c>
      <c r="B71" s="7"/>
      <c r="C71" s="7"/>
      <c r="D71" s="7"/>
      <c r="E71" s="7"/>
      <c r="F71" s="7"/>
      <c r="G71" s="7"/>
    </row>
    <row r="72" spans="1:7" ht="12.75">
      <c r="A72" s="23">
        <v>70</v>
      </c>
      <c r="B72" s="7"/>
      <c r="C72" s="7"/>
      <c r="D72" s="7"/>
      <c r="E72" s="7"/>
      <c r="F72" s="7"/>
      <c r="G72" s="7"/>
    </row>
    <row r="73" spans="1:7" ht="12.75">
      <c r="A73" s="23">
        <v>71</v>
      </c>
      <c r="B73" s="7"/>
      <c r="C73" s="7"/>
      <c r="D73" s="7"/>
      <c r="E73" s="7"/>
      <c r="F73" s="7"/>
      <c r="G73" s="7"/>
    </row>
    <row r="74" spans="1:7" ht="12.75">
      <c r="A74" s="23">
        <v>72</v>
      </c>
      <c r="B74" s="7"/>
      <c r="C74" s="7"/>
      <c r="D74" s="7"/>
      <c r="E74" s="7"/>
      <c r="F74" s="7"/>
      <c r="G74" s="7"/>
    </row>
    <row r="75" spans="1:7" ht="12.75">
      <c r="A75" s="23">
        <v>73</v>
      </c>
      <c r="B75" s="7"/>
      <c r="C75" s="7"/>
      <c r="D75" s="7"/>
      <c r="E75" s="7"/>
      <c r="F75" s="7"/>
      <c r="G75" s="7"/>
    </row>
    <row r="76" spans="1:7" ht="12.75">
      <c r="A76" s="23">
        <v>74</v>
      </c>
      <c r="B76" s="7"/>
      <c r="C76" s="7"/>
      <c r="D76" s="7"/>
      <c r="E76" s="7"/>
      <c r="F76" s="7"/>
      <c r="G76" s="7"/>
    </row>
    <row r="77" spans="1:7" ht="12.75">
      <c r="A77" s="23">
        <v>75</v>
      </c>
      <c r="B77" s="7"/>
      <c r="C77" s="7"/>
      <c r="D77" s="7"/>
      <c r="E77" s="7"/>
      <c r="F77" s="7"/>
      <c r="G77" s="7"/>
    </row>
    <row r="78" spans="1:7" ht="12.75">
      <c r="A78" s="23">
        <v>76</v>
      </c>
      <c r="B78" s="7"/>
      <c r="C78" s="7"/>
      <c r="D78" s="7"/>
      <c r="E78" s="7"/>
      <c r="F78" s="7"/>
      <c r="G78" s="7"/>
    </row>
    <row r="79" spans="1:7" ht="12.75">
      <c r="A79" s="23">
        <v>77</v>
      </c>
      <c r="B79" s="7"/>
      <c r="C79" s="7"/>
      <c r="D79" s="7"/>
      <c r="E79" s="7"/>
      <c r="F79" s="7"/>
      <c r="G79" s="7"/>
    </row>
    <row r="80" spans="1:7" ht="12.75">
      <c r="A80" s="23">
        <v>78</v>
      </c>
      <c r="B80" s="7"/>
      <c r="C80" s="7"/>
      <c r="D80" s="7"/>
      <c r="E80" s="7"/>
      <c r="F80" s="7"/>
      <c r="G80" s="7"/>
    </row>
    <row r="81" spans="1:7" ht="12.75">
      <c r="A81" s="23">
        <v>79</v>
      </c>
      <c r="B81" s="7"/>
      <c r="C81" s="7"/>
      <c r="D81" s="7"/>
      <c r="E81" s="7"/>
      <c r="F81" s="7"/>
      <c r="G81" s="7"/>
    </row>
    <row r="82" spans="1:7" ht="12.75">
      <c r="A82" s="23">
        <v>80</v>
      </c>
      <c r="B82" s="7"/>
      <c r="C82" s="7"/>
      <c r="D82" s="7"/>
      <c r="E82" s="7"/>
      <c r="F82" s="7"/>
      <c r="G82" s="7"/>
    </row>
    <row r="83" spans="1:7" ht="12.75">
      <c r="A83" s="23">
        <v>81</v>
      </c>
      <c r="B83" s="7"/>
      <c r="C83" s="7"/>
      <c r="D83" s="7"/>
      <c r="E83" s="7"/>
      <c r="F83" s="7"/>
      <c r="G83" s="7"/>
    </row>
    <row r="84" spans="1:7" ht="12.75">
      <c r="A84" s="23">
        <v>82</v>
      </c>
      <c r="B84" s="7"/>
      <c r="C84" s="7"/>
      <c r="D84" s="7"/>
      <c r="E84" s="7"/>
      <c r="F84" s="7"/>
      <c r="G84" s="7"/>
    </row>
    <row r="85" spans="1:7" ht="12.75">
      <c r="A85" s="23">
        <v>83</v>
      </c>
      <c r="B85" s="7"/>
      <c r="C85" s="7"/>
      <c r="D85" s="7"/>
      <c r="E85" s="7"/>
      <c r="F85" s="7"/>
      <c r="G85" s="7"/>
    </row>
    <row r="86" spans="1:7" ht="12.75">
      <c r="A86" s="23">
        <v>84</v>
      </c>
      <c r="B86" s="7"/>
      <c r="C86" s="7"/>
      <c r="D86" s="7"/>
      <c r="E86" s="7"/>
      <c r="F86" s="7"/>
      <c r="G86" s="7"/>
    </row>
    <row r="87" spans="1:7" ht="12.75">
      <c r="A87" s="23">
        <v>85</v>
      </c>
      <c r="B87" s="7"/>
      <c r="C87" s="7"/>
      <c r="D87" s="7"/>
      <c r="E87" s="7"/>
      <c r="F87" s="7"/>
      <c r="G87" s="7"/>
    </row>
    <row r="88" spans="1:7" ht="12.75">
      <c r="A88" s="23">
        <v>86</v>
      </c>
      <c r="B88" s="7"/>
      <c r="C88" s="7"/>
      <c r="D88" s="7"/>
      <c r="E88" s="7"/>
      <c r="F88" s="7"/>
      <c r="G88" s="7"/>
    </row>
    <row r="89" spans="1:7" ht="12.75">
      <c r="A89" s="23">
        <v>87</v>
      </c>
      <c r="B89" s="7"/>
      <c r="C89" s="7"/>
      <c r="D89" s="7"/>
      <c r="E89" s="7"/>
      <c r="F89" s="7"/>
      <c r="G89" s="7"/>
    </row>
    <row r="90" spans="1:7" ht="12.75">
      <c r="A90" s="23">
        <v>88</v>
      </c>
      <c r="B90" s="7"/>
      <c r="C90" s="7"/>
      <c r="D90" s="7"/>
      <c r="E90" s="7"/>
      <c r="F90" s="7"/>
      <c r="G90" s="7"/>
    </row>
    <row r="91" spans="1:7" ht="12.75">
      <c r="A91" s="23">
        <v>89</v>
      </c>
      <c r="B91" s="7"/>
      <c r="C91" s="7"/>
      <c r="D91" s="7"/>
      <c r="E91" s="7"/>
      <c r="F91" s="7"/>
      <c r="G91" s="7"/>
    </row>
    <row r="92" spans="1:7" ht="12.75">
      <c r="A92" s="23">
        <v>90</v>
      </c>
      <c r="B92" s="7"/>
      <c r="C92" s="7"/>
      <c r="D92" s="7"/>
      <c r="E92" s="7"/>
      <c r="F92" s="7"/>
      <c r="G92" s="7"/>
    </row>
    <row r="93" spans="1:7" ht="12.75">
      <c r="A93" s="23">
        <v>91</v>
      </c>
      <c r="B93" s="7"/>
      <c r="C93" s="7"/>
      <c r="D93" s="7"/>
      <c r="E93" s="7"/>
      <c r="F93" s="7"/>
      <c r="G93" s="7"/>
    </row>
    <row r="94" spans="1:7" ht="12.75">
      <c r="A94" s="23">
        <v>92</v>
      </c>
      <c r="B94" s="7"/>
      <c r="C94" s="7"/>
      <c r="D94" s="7"/>
      <c r="E94" s="7"/>
      <c r="F94" s="7"/>
      <c r="G94" s="7"/>
    </row>
    <row r="95" spans="1:7" ht="12.75">
      <c r="A95" s="23">
        <v>93</v>
      </c>
      <c r="B95" s="7"/>
      <c r="C95" s="7"/>
      <c r="D95" s="7"/>
      <c r="E95" s="7"/>
      <c r="F95" s="7"/>
      <c r="G95" s="7"/>
    </row>
    <row r="96" spans="1:7" ht="12.75">
      <c r="A96" s="23">
        <v>94</v>
      </c>
      <c r="B96" s="7"/>
      <c r="C96" s="7"/>
      <c r="D96" s="7"/>
      <c r="E96" s="7"/>
      <c r="F96" s="7"/>
      <c r="G96" s="7"/>
    </row>
    <row r="97" spans="1:7" ht="12.75">
      <c r="A97" s="23">
        <v>95</v>
      </c>
      <c r="B97" s="7"/>
      <c r="C97" s="7"/>
      <c r="D97" s="7"/>
      <c r="E97" s="7"/>
      <c r="F97" s="7"/>
      <c r="G97" s="7"/>
    </row>
    <row r="98" spans="1:7" ht="12.75">
      <c r="A98" s="23">
        <v>96</v>
      </c>
      <c r="B98" s="7"/>
      <c r="C98" s="7"/>
      <c r="D98" s="7"/>
      <c r="E98" s="7"/>
      <c r="F98" s="7"/>
      <c r="G98" s="7"/>
    </row>
    <row r="99" spans="1:7" ht="12.75">
      <c r="A99" s="23">
        <v>97</v>
      </c>
      <c r="B99" s="7"/>
      <c r="C99" s="7"/>
      <c r="D99" s="7"/>
      <c r="E99" s="7"/>
      <c r="F99" s="7"/>
      <c r="G99" s="7"/>
    </row>
    <row r="100" spans="1:7" ht="12.75">
      <c r="A100" s="23">
        <v>98</v>
      </c>
      <c r="B100" s="7"/>
      <c r="C100" s="7"/>
      <c r="D100" s="7"/>
      <c r="E100" s="7"/>
      <c r="F100" s="7"/>
      <c r="G100" s="7"/>
    </row>
    <row r="101" spans="1:7" ht="12.75">
      <c r="A101" s="23">
        <v>99</v>
      </c>
      <c r="B101" s="7"/>
      <c r="C101" s="7"/>
      <c r="D101" s="7"/>
      <c r="E101" s="7"/>
      <c r="F101" s="7"/>
      <c r="G101" s="7"/>
    </row>
    <row r="102" spans="1:7" ht="12.75">
      <c r="A102" s="23">
        <v>100</v>
      </c>
      <c r="B102" s="7"/>
      <c r="C102" s="7"/>
      <c r="D102" s="7"/>
      <c r="E102" s="7"/>
      <c r="F102" s="7"/>
      <c r="G102" s="7"/>
    </row>
    <row r="103" spans="1:7" ht="12.75">
      <c r="A103" s="23">
        <v>101</v>
      </c>
      <c r="B103" s="7"/>
      <c r="C103" s="7"/>
      <c r="D103" s="7"/>
      <c r="E103" s="7"/>
      <c r="F103" s="7"/>
      <c r="G103" s="7"/>
    </row>
    <row r="104" spans="1:7" ht="12.75">
      <c r="A104" s="23">
        <v>102</v>
      </c>
      <c r="B104" s="7"/>
      <c r="C104" s="7"/>
      <c r="D104" s="7"/>
      <c r="E104" s="7"/>
      <c r="F104" s="7"/>
      <c r="G104" s="7"/>
    </row>
    <row r="105" spans="1:7" ht="12.75">
      <c r="A105" s="23">
        <v>103</v>
      </c>
      <c r="B105" s="7"/>
      <c r="C105" s="7"/>
      <c r="D105" s="7"/>
      <c r="E105" s="7"/>
      <c r="F105" s="7"/>
      <c r="G105" s="7"/>
    </row>
  </sheetData>
  <sheetProtection selectLockedCells="1" selectUnlockedCells="1"/>
  <autoFilter ref="A1:G105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B3" sqref="B3"/>
    </sheetView>
  </sheetViews>
  <sheetFormatPr defaultColWidth="11.421875" defaultRowHeight="12.75"/>
  <cols>
    <col min="1" max="16384" width="10.57421875" style="16" customWidth="1"/>
  </cols>
  <sheetData>
    <row r="1" spans="2:7" ht="12.75">
      <c r="B1" s="17"/>
      <c r="C1" s="20" t="s">
        <v>939</v>
      </c>
      <c r="D1" s="17"/>
      <c r="E1" s="17"/>
      <c r="F1" s="17"/>
      <c r="G1" s="17"/>
    </row>
    <row r="2" spans="1:7" ht="12.75">
      <c r="A2" s="29" t="s">
        <v>940</v>
      </c>
      <c r="B2" s="29" t="s">
        <v>941</v>
      </c>
      <c r="C2" s="21" t="s">
        <v>1</v>
      </c>
      <c r="D2" s="21" t="s">
        <v>942</v>
      </c>
      <c r="E2" s="21" t="s">
        <v>943</v>
      </c>
      <c r="F2" s="21" t="s">
        <v>944</v>
      </c>
      <c r="G2" s="21" t="s">
        <v>945</v>
      </c>
    </row>
    <row r="3" spans="1:7" ht="12.75">
      <c r="A3" s="23">
        <v>1</v>
      </c>
      <c r="B3" s="7"/>
      <c r="C3" s="7"/>
      <c r="D3" s="7"/>
      <c r="E3" s="7"/>
      <c r="F3" s="7"/>
      <c r="G3" s="7"/>
    </row>
    <row r="4" spans="1:7" ht="12.75">
      <c r="A4" s="23">
        <v>2</v>
      </c>
      <c r="B4" s="7"/>
      <c r="C4" s="7"/>
      <c r="D4" s="7"/>
      <c r="E4" s="7"/>
      <c r="F4" s="7"/>
      <c r="G4" s="7"/>
    </row>
    <row r="5" spans="1:7" ht="12.75">
      <c r="A5" s="23">
        <v>3</v>
      </c>
      <c r="B5" s="7"/>
      <c r="C5" s="7"/>
      <c r="D5" s="7"/>
      <c r="E5" s="7"/>
      <c r="F5" s="7"/>
      <c r="G5" s="7"/>
    </row>
    <row r="6" spans="1:7" ht="12.75">
      <c r="A6" s="23">
        <v>4</v>
      </c>
      <c r="B6" s="7"/>
      <c r="C6" s="7"/>
      <c r="D6" s="7"/>
      <c r="E6" s="7"/>
      <c r="F6" s="7"/>
      <c r="G6" s="7"/>
    </row>
    <row r="7" spans="1:7" ht="12.75">
      <c r="A7" s="23">
        <v>5</v>
      </c>
      <c r="B7" s="7"/>
      <c r="C7" s="7"/>
      <c r="D7" s="7"/>
      <c r="E7" s="7"/>
      <c r="F7" s="7"/>
      <c r="G7" s="7"/>
    </row>
    <row r="8" spans="1:7" ht="12.75">
      <c r="A8" s="23">
        <v>6</v>
      </c>
      <c r="B8" s="7"/>
      <c r="C8" s="7"/>
      <c r="D8" s="7"/>
      <c r="E8" s="7"/>
      <c r="F8" s="7"/>
      <c r="G8" s="7"/>
    </row>
    <row r="9" spans="1:7" ht="12.75">
      <c r="A9" s="23">
        <v>7</v>
      </c>
      <c r="B9" s="7"/>
      <c r="C9" s="7"/>
      <c r="D9" s="7"/>
      <c r="E9" s="7"/>
      <c r="F9" s="7"/>
      <c r="G9" s="7"/>
    </row>
    <row r="10" spans="1:7" ht="12.75">
      <c r="A10" s="23">
        <v>8</v>
      </c>
      <c r="B10" s="7"/>
      <c r="C10" s="7"/>
      <c r="D10" s="7"/>
      <c r="E10" s="7"/>
      <c r="F10" s="7"/>
      <c r="G10" s="7"/>
    </row>
    <row r="11" spans="1:7" ht="12.75">
      <c r="A11" s="23">
        <v>9</v>
      </c>
      <c r="B11" s="7"/>
      <c r="C11" s="7"/>
      <c r="D11" s="7"/>
      <c r="E11" s="7"/>
      <c r="F11" s="7"/>
      <c r="G11" s="7"/>
    </row>
    <row r="12" spans="1:7" ht="12.75">
      <c r="A12" s="23">
        <v>10</v>
      </c>
      <c r="B12" s="7"/>
      <c r="C12" s="7"/>
      <c r="D12" s="7"/>
      <c r="E12" s="7"/>
      <c r="F12" s="7"/>
      <c r="G12" s="7"/>
    </row>
    <row r="13" spans="1:7" ht="12.75">
      <c r="A13" s="23">
        <v>11</v>
      </c>
      <c r="B13" s="7"/>
      <c r="C13" s="7"/>
      <c r="D13" s="7"/>
      <c r="E13" s="7"/>
      <c r="F13" s="7"/>
      <c r="G13" s="7"/>
    </row>
    <row r="14" spans="1:7" ht="12.75">
      <c r="A14" s="23">
        <v>12</v>
      </c>
      <c r="B14" s="7"/>
      <c r="C14" s="7"/>
      <c r="D14" s="7"/>
      <c r="E14" s="7"/>
      <c r="F14" s="7"/>
      <c r="G14" s="7"/>
    </row>
    <row r="15" spans="1:7" ht="12.75">
      <c r="A15" s="23">
        <v>13</v>
      </c>
      <c r="B15" s="7"/>
      <c r="C15" s="7"/>
      <c r="D15" s="7"/>
      <c r="E15" s="7"/>
      <c r="F15" s="7"/>
      <c r="G15" s="7"/>
    </row>
    <row r="16" spans="1:7" ht="12.75">
      <c r="A16" s="23">
        <v>14</v>
      </c>
      <c r="B16" s="7"/>
      <c r="C16" s="7"/>
      <c r="D16" s="7"/>
      <c r="E16" s="7"/>
      <c r="F16" s="7"/>
      <c r="G16" s="7"/>
    </row>
    <row r="17" spans="1:7" ht="12.75">
      <c r="A17" s="23">
        <v>15</v>
      </c>
      <c r="B17" s="7"/>
      <c r="C17" s="7"/>
      <c r="D17" s="7"/>
      <c r="E17" s="7"/>
      <c r="F17" s="7"/>
      <c r="G17" s="7"/>
    </row>
  </sheetData>
  <sheetProtection selectLockedCells="1" selectUnlockedCells="1"/>
  <autoFilter ref="A2:G17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6"/>
  <sheetViews>
    <sheetView workbookViewId="0" topLeftCell="A1">
      <selection activeCell="B3" sqref="B3"/>
    </sheetView>
  </sheetViews>
  <sheetFormatPr defaultColWidth="11.421875" defaultRowHeight="12.75"/>
  <cols>
    <col min="1" max="1" width="7.421875" style="16" customWidth="1"/>
    <col min="2" max="2" width="10.57421875" style="16" customWidth="1"/>
    <col min="3" max="3" width="23.57421875" style="16" customWidth="1"/>
    <col min="4" max="4" width="10.57421875" style="16" customWidth="1"/>
    <col min="5" max="5" width="8.8515625" style="16" customWidth="1"/>
    <col min="6" max="6" width="15.00390625" style="16" customWidth="1"/>
    <col min="7" max="7" width="7.28125" style="16" customWidth="1"/>
    <col min="8" max="16384" width="10.57421875" style="16" customWidth="1"/>
  </cols>
  <sheetData>
    <row r="1" spans="2:7" ht="12.75">
      <c r="B1" s="17"/>
      <c r="C1" s="20" t="s">
        <v>939</v>
      </c>
      <c r="D1" s="17"/>
      <c r="E1" s="17"/>
      <c r="F1" s="17"/>
      <c r="G1" s="17"/>
    </row>
    <row r="2" spans="1:7" ht="12.75">
      <c r="A2" s="7" t="s">
        <v>940</v>
      </c>
      <c r="B2" s="7" t="s">
        <v>941</v>
      </c>
      <c r="C2" s="21" t="s">
        <v>1</v>
      </c>
      <c r="D2" s="21" t="s">
        <v>942</v>
      </c>
      <c r="E2" s="21" t="s">
        <v>943</v>
      </c>
      <c r="F2" s="21" t="s">
        <v>944</v>
      </c>
      <c r="G2" s="21" t="s">
        <v>945</v>
      </c>
    </row>
    <row r="3" spans="1:7" ht="12.75">
      <c r="A3" s="23">
        <v>1</v>
      </c>
      <c r="B3" s="7"/>
      <c r="C3" s="7"/>
      <c r="D3" s="7"/>
      <c r="E3" s="7"/>
      <c r="F3" s="7"/>
      <c r="G3" s="7"/>
    </row>
    <row r="4" spans="1:7" ht="12.75">
      <c r="A4" s="23">
        <v>2</v>
      </c>
      <c r="B4" s="7"/>
      <c r="C4" s="7"/>
      <c r="D4" s="7"/>
      <c r="E4" s="7"/>
      <c r="F4" s="7"/>
      <c r="G4" s="7"/>
    </row>
    <row r="5" spans="1:7" ht="12.75">
      <c r="A5" s="23">
        <v>3</v>
      </c>
      <c r="B5" s="7"/>
      <c r="C5" s="7"/>
      <c r="D5" s="7"/>
      <c r="E5" s="7"/>
      <c r="F5" s="7"/>
      <c r="G5" s="7"/>
    </row>
    <row r="6" spans="1:7" ht="12.75">
      <c r="A6" s="23">
        <v>4</v>
      </c>
      <c r="B6" s="7"/>
      <c r="C6" s="7"/>
      <c r="D6" s="7"/>
      <c r="E6" s="7"/>
      <c r="F6" s="7"/>
      <c r="G6" s="7"/>
    </row>
    <row r="7" spans="1:7" ht="12.75">
      <c r="A7" s="23">
        <v>5</v>
      </c>
      <c r="B7" s="7"/>
      <c r="C7" s="7"/>
      <c r="D7" s="7"/>
      <c r="E7" s="7"/>
      <c r="F7" s="7"/>
      <c r="G7" s="7"/>
    </row>
    <row r="8" spans="1:7" ht="12.75">
      <c r="A8" s="23">
        <v>6</v>
      </c>
      <c r="B8" s="7"/>
      <c r="C8" s="7"/>
      <c r="D8" s="7"/>
      <c r="E8" s="7"/>
      <c r="F8" s="7"/>
      <c r="G8" s="7"/>
    </row>
    <row r="9" spans="1:7" ht="12.75">
      <c r="A9" s="23">
        <v>7</v>
      </c>
      <c r="B9" s="7"/>
      <c r="C9" s="7"/>
      <c r="D9" s="7"/>
      <c r="E9" s="7"/>
      <c r="F9" s="7"/>
      <c r="G9" s="7"/>
    </row>
    <row r="10" spans="1:7" ht="12.75">
      <c r="A10" s="23">
        <v>8</v>
      </c>
      <c r="B10" s="7"/>
      <c r="C10" s="7"/>
      <c r="D10" s="7"/>
      <c r="E10" s="7"/>
      <c r="F10" s="7"/>
      <c r="G10" s="7"/>
    </row>
    <row r="11" spans="1:7" ht="12.75">
      <c r="A11" s="23">
        <v>9</v>
      </c>
      <c r="B11" s="7"/>
      <c r="C11" s="7"/>
      <c r="D11" s="7"/>
      <c r="E11" s="7"/>
      <c r="F11" s="7"/>
      <c r="G11" s="7"/>
    </row>
    <row r="12" spans="1:7" ht="12.75">
      <c r="A12" s="23">
        <v>10</v>
      </c>
      <c r="B12" s="7"/>
      <c r="C12" s="7"/>
      <c r="D12" s="7"/>
      <c r="E12" s="7"/>
      <c r="F12" s="7"/>
      <c r="G12" s="7"/>
    </row>
    <row r="13" spans="1:7" ht="12.75">
      <c r="A13" s="23">
        <v>11</v>
      </c>
      <c r="B13" s="7"/>
      <c r="C13" s="7"/>
      <c r="D13" s="7"/>
      <c r="E13" s="7"/>
      <c r="F13" s="7"/>
      <c r="G13" s="7"/>
    </row>
    <row r="14" spans="1:7" ht="12.75">
      <c r="A14" s="23">
        <v>12</v>
      </c>
      <c r="B14" s="7"/>
      <c r="C14" s="7"/>
      <c r="D14" s="7"/>
      <c r="E14" s="7"/>
      <c r="F14" s="7"/>
      <c r="G14" s="7"/>
    </row>
    <row r="15" spans="1:7" ht="12.75">
      <c r="A15" s="23">
        <v>13</v>
      </c>
      <c r="B15" s="7"/>
      <c r="C15" s="7"/>
      <c r="D15" s="7"/>
      <c r="E15" s="7"/>
      <c r="F15" s="7"/>
      <c r="G15" s="7"/>
    </row>
    <row r="16" spans="1:7" ht="12.75">
      <c r="A16" s="23">
        <v>14</v>
      </c>
      <c r="B16" s="7"/>
      <c r="C16" s="7"/>
      <c r="D16" s="7"/>
      <c r="E16" s="7"/>
      <c r="F16" s="7"/>
      <c r="G16" s="7"/>
    </row>
    <row r="17" spans="1:7" ht="12.75">
      <c r="A17" s="23">
        <v>15</v>
      </c>
      <c r="B17" s="7"/>
      <c r="C17" s="7"/>
      <c r="D17" s="7"/>
      <c r="E17" s="7"/>
      <c r="F17" s="7"/>
      <c r="G17" s="7"/>
    </row>
    <row r="18" spans="1:7" ht="12.75">
      <c r="A18" s="23">
        <v>16</v>
      </c>
      <c r="B18" s="7"/>
      <c r="C18" s="7"/>
      <c r="D18" s="7"/>
      <c r="E18" s="7"/>
      <c r="F18" s="7"/>
      <c r="G18" s="7"/>
    </row>
    <row r="19" spans="1:7" ht="12.75">
      <c r="A19" s="23">
        <v>17</v>
      </c>
      <c r="B19" s="7"/>
      <c r="C19" s="7"/>
      <c r="D19" s="7"/>
      <c r="E19" s="7"/>
      <c r="F19" s="7"/>
      <c r="G19" s="7"/>
    </row>
    <row r="20" spans="1:7" ht="12.75">
      <c r="A20" s="23">
        <v>18</v>
      </c>
      <c r="B20" s="7"/>
      <c r="C20" s="7"/>
      <c r="D20" s="7"/>
      <c r="E20" s="7"/>
      <c r="F20" s="7"/>
      <c r="G20" s="7"/>
    </row>
    <row r="21" spans="1:7" ht="12.75">
      <c r="A21" s="23">
        <v>19</v>
      </c>
      <c r="B21" s="7"/>
      <c r="C21" s="7"/>
      <c r="D21" s="7"/>
      <c r="E21" s="7"/>
      <c r="F21" s="7"/>
      <c r="G21" s="7"/>
    </row>
    <row r="22" spans="1:7" ht="12.75">
      <c r="A22" s="23">
        <v>20</v>
      </c>
      <c r="B22" s="7"/>
      <c r="C22" s="7"/>
      <c r="D22" s="7"/>
      <c r="E22" s="7"/>
      <c r="F22" s="7"/>
      <c r="G22" s="7"/>
    </row>
    <row r="23" spans="1:7" ht="12.75">
      <c r="A23" s="23">
        <v>21</v>
      </c>
      <c r="B23" s="7"/>
      <c r="C23" s="7"/>
      <c r="D23" s="7"/>
      <c r="E23" s="7"/>
      <c r="F23" s="7"/>
      <c r="G23" s="7"/>
    </row>
    <row r="24" spans="1:7" ht="12.75">
      <c r="A24" s="23">
        <v>22</v>
      </c>
      <c r="B24" s="7"/>
      <c r="C24" s="7"/>
      <c r="D24" s="7"/>
      <c r="E24" s="7"/>
      <c r="F24" s="7"/>
      <c r="G24" s="7"/>
    </row>
    <row r="25" spans="1:7" ht="12.75">
      <c r="A25" s="23">
        <v>23</v>
      </c>
      <c r="B25" s="7"/>
      <c r="C25" s="7"/>
      <c r="D25" s="7"/>
      <c r="E25" s="7"/>
      <c r="F25" s="7"/>
      <c r="G25" s="7"/>
    </row>
    <row r="26" spans="1:7" ht="12.75">
      <c r="A26" s="23">
        <v>24</v>
      </c>
      <c r="B26" s="7"/>
      <c r="C26" s="7"/>
      <c r="D26" s="7"/>
      <c r="E26" s="7"/>
      <c r="F26" s="7"/>
      <c r="G26" s="7"/>
    </row>
    <row r="27" spans="1:7" ht="12.75">
      <c r="A27" s="23">
        <v>25</v>
      </c>
      <c r="B27" s="7"/>
      <c r="C27" s="7"/>
      <c r="D27" s="7"/>
      <c r="E27" s="7"/>
      <c r="F27" s="7"/>
      <c r="G27" s="7"/>
    </row>
    <row r="28" spans="1:7" ht="12.75">
      <c r="A28" s="23">
        <v>26</v>
      </c>
      <c r="B28" s="7"/>
      <c r="C28" s="7"/>
      <c r="D28" s="7"/>
      <c r="E28" s="7"/>
      <c r="F28" s="7"/>
      <c r="G28" s="7"/>
    </row>
    <row r="29" spans="1:7" ht="12.75">
      <c r="A29" s="23">
        <v>27</v>
      </c>
      <c r="B29" s="7"/>
      <c r="C29" s="7"/>
      <c r="D29" s="7"/>
      <c r="E29" s="7"/>
      <c r="F29" s="7"/>
      <c r="G29" s="7"/>
    </row>
    <row r="30" spans="1:7" ht="12.75">
      <c r="A30" s="23">
        <v>28</v>
      </c>
      <c r="B30" s="7"/>
      <c r="C30" s="7"/>
      <c r="D30" s="7"/>
      <c r="E30" s="7"/>
      <c r="F30" s="7"/>
      <c r="G30" s="7"/>
    </row>
    <row r="31" spans="1:7" ht="12.75">
      <c r="A31" s="23">
        <v>29</v>
      </c>
      <c r="B31" s="7"/>
      <c r="C31" s="7"/>
      <c r="D31" s="7"/>
      <c r="E31" s="7"/>
      <c r="F31" s="7"/>
      <c r="G31" s="7"/>
    </row>
    <row r="32" spans="1:7" ht="12.75">
      <c r="A32" s="23">
        <v>30</v>
      </c>
      <c r="B32" s="7"/>
      <c r="C32" s="7"/>
      <c r="D32" s="7"/>
      <c r="E32" s="7"/>
      <c r="F32" s="7"/>
      <c r="G32" s="7"/>
    </row>
    <row r="33" spans="1:7" ht="12.75">
      <c r="A33" s="23">
        <v>31</v>
      </c>
      <c r="B33" s="7"/>
      <c r="C33" s="7"/>
      <c r="D33" s="7"/>
      <c r="E33" s="7"/>
      <c r="F33" s="7"/>
      <c r="G33" s="7"/>
    </row>
    <row r="34" spans="1:7" ht="12.75">
      <c r="A34" s="23">
        <v>32</v>
      </c>
      <c r="B34" s="7"/>
      <c r="C34" s="7"/>
      <c r="D34" s="7"/>
      <c r="E34" s="7"/>
      <c r="F34" s="7"/>
      <c r="G34" s="7"/>
    </row>
    <row r="35" spans="1:7" ht="12.75">
      <c r="A35" s="23">
        <v>33</v>
      </c>
      <c r="B35" s="7"/>
      <c r="C35" s="7"/>
      <c r="D35" s="7"/>
      <c r="E35" s="7"/>
      <c r="F35" s="7"/>
      <c r="G35" s="7"/>
    </row>
    <row r="36" spans="1:7" ht="12.75">
      <c r="A36" s="23">
        <v>34</v>
      </c>
      <c r="B36" s="7"/>
      <c r="C36" s="7"/>
      <c r="D36" s="7"/>
      <c r="E36" s="7"/>
      <c r="F36" s="7"/>
      <c r="G36" s="7"/>
    </row>
    <row r="37" spans="1:7" ht="12.75">
      <c r="A37" s="23">
        <v>35</v>
      </c>
      <c r="B37" s="7"/>
      <c r="C37" s="7"/>
      <c r="D37" s="7"/>
      <c r="E37" s="7"/>
      <c r="F37" s="7"/>
      <c r="G37" s="7"/>
    </row>
    <row r="38" spans="1:7" ht="12.75">
      <c r="A38" s="23">
        <v>36</v>
      </c>
      <c r="B38" s="7"/>
      <c r="C38" s="7"/>
      <c r="D38" s="7"/>
      <c r="E38" s="7"/>
      <c r="F38" s="7"/>
      <c r="G38" s="7"/>
    </row>
    <row r="39" spans="1:7" ht="12.75">
      <c r="A39" s="23">
        <v>37</v>
      </c>
      <c r="B39" s="7"/>
      <c r="C39" s="7"/>
      <c r="D39" s="7"/>
      <c r="E39" s="7"/>
      <c r="F39" s="7"/>
      <c r="G39" s="7"/>
    </row>
    <row r="40" spans="1:7" ht="12.75">
      <c r="A40" s="23">
        <v>38</v>
      </c>
      <c r="B40" s="7"/>
      <c r="C40" s="7"/>
      <c r="D40" s="7"/>
      <c r="E40" s="7"/>
      <c r="F40" s="7"/>
      <c r="G40" s="7"/>
    </row>
    <row r="41" spans="1:7" ht="12.75">
      <c r="A41" s="23">
        <v>39</v>
      </c>
      <c r="B41" s="7"/>
      <c r="C41" s="7"/>
      <c r="D41" s="7"/>
      <c r="E41" s="7"/>
      <c r="F41" s="7"/>
      <c r="G41" s="7"/>
    </row>
    <row r="42" spans="1:7" ht="12.75">
      <c r="A42" s="23">
        <v>40</v>
      </c>
      <c r="B42" s="7"/>
      <c r="C42" s="7"/>
      <c r="D42" s="7"/>
      <c r="E42" s="7"/>
      <c r="F42" s="7"/>
      <c r="G42" s="7"/>
    </row>
    <row r="43" spans="1:7" ht="12.75">
      <c r="A43" s="23">
        <v>41</v>
      </c>
      <c r="B43" s="7"/>
      <c r="C43" s="7"/>
      <c r="D43" s="7"/>
      <c r="E43" s="7"/>
      <c r="F43" s="7"/>
      <c r="G43" s="7"/>
    </row>
    <row r="44" spans="1:7" ht="12.75">
      <c r="A44" s="23">
        <v>42</v>
      </c>
      <c r="B44" s="7"/>
      <c r="C44" s="7"/>
      <c r="D44" s="7"/>
      <c r="E44" s="7"/>
      <c r="F44" s="7"/>
      <c r="G44" s="7"/>
    </row>
    <row r="45" spans="1:7" ht="12.75">
      <c r="A45" s="23">
        <v>43</v>
      </c>
      <c r="B45" s="7"/>
      <c r="C45" s="7"/>
      <c r="D45" s="7"/>
      <c r="E45" s="7"/>
      <c r="F45" s="7"/>
      <c r="G45" s="7"/>
    </row>
    <row r="46" spans="1:7" ht="12.75">
      <c r="A46" s="23">
        <v>44</v>
      </c>
      <c r="B46" s="7"/>
      <c r="C46" s="7"/>
      <c r="D46" s="7"/>
      <c r="E46" s="7"/>
      <c r="F46" s="7"/>
      <c r="G46" s="7"/>
    </row>
    <row r="47" spans="1:7" ht="12.75">
      <c r="A47" s="23">
        <v>45</v>
      </c>
      <c r="B47" s="7"/>
      <c r="C47" s="7"/>
      <c r="D47" s="7"/>
      <c r="E47" s="7"/>
      <c r="F47" s="7"/>
      <c r="G47" s="7"/>
    </row>
    <row r="48" spans="1:7" ht="12.75">
      <c r="A48" s="23">
        <v>46</v>
      </c>
      <c r="B48" s="7"/>
      <c r="C48" s="7"/>
      <c r="D48" s="7"/>
      <c r="E48" s="7"/>
      <c r="F48" s="7"/>
      <c r="G48" s="7"/>
    </row>
    <row r="49" spans="1:7" ht="12.75">
      <c r="A49" s="23">
        <v>47</v>
      </c>
      <c r="B49" s="7"/>
      <c r="C49" s="7"/>
      <c r="D49" s="7"/>
      <c r="E49" s="7"/>
      <c r="F49" s="7"/>
      <c r="G49" s="7"/>
    </row>
    <row r="50" spans="1:7" ht="12.75">
      <c r="A50" s="23">
        <v>48</v>
      </c>
      <c r="B50" s="7"/>
      <c r="C50" s="7"/>
      <c r="D50" s="7"/>
      <c r="E50" s="7"/>
      <c r="F50" s="7"/>
      <c r="G50" s="7"/>
    </row>
    <row r="51" spans="1:7" ht="12.75">
      <c r="A51" s="23">
        <v>49</v>
      </c>
      <c r="B51" s="7"/>
      <c r="C51" s="7"/>
      <c r="D51" s="7"/>
      <c r="E51" s="7"/>
      <c r="F51" s="7"/>
      <c r="G51" s="7"/>
    </row>
    <row r="52" spans="1:7" ht="12.75">
      <c r="A52" s="23">
        <v>50</v>
      </c>
      <c r="B52" s="7"/>
      <c r="C52" s="7"/>
      <c r="D52" s="7"/>
      <c r="E52" s="7"/>
      <c r="F52" s="7"/>
      <c r="G52" s="7"/>
    </row>
    <row r="53" spans="1:7" ht="12.75">
      <c r="A53" s="23">
        <v>51</v>
      </c>
      <c r="B53" s="7"/>
      <c r="C53" s="7"/>
      <c r="D53" s="7"/>
      <c r="E53" s="7"/>
      <c r="F53" s="7"/>
      <c r="G53" s="7"/>
    </row>
    <row r="54" spans="1:7" ht="12.75">
      <c r="A54" s="23">
        <v>52</v>
      </c>
      <c r="B54" s="7"/>
      <c r="C54" s="7"/>
      <c r="D54" s="7"/>
      <c r="E54" s="7"/>
      <c r="F54" s="7"/>
      <c r="G54" s="7"/>
    </row>
    <row r="55" spans="1:7" ht="12.75">
      <c r="A55" s="23">
        <v>53</v>
      </c>
      <c r="B55" s="7"/>
      <c r="C55" s="7"/>
      <c r="D55" s="7"/>
      <c r="E55" s="7"/>
      <c r="F55" s="7"/>
      <c r="G55" s="7"/>
    </row>
    <row r="56" spans="1:7" ht="12.75">
      <c r="A56" s="23">
        <v>54</v>
      </c>
      <c r="B56" s="7"/>
      <c r="C56" s="7"/>
      <c r="D56" s="7"/>
      <c r="E56" s="7"/>
      <c r="F56" s="7"/>
      <c r="G56" s="7"/>
    </row>
    <row r="57" spans="1:7" ht="12.75">
      <c r="A57" s="23">
        <v>55</v>
      </c>
      <c r="B57" s="7"/>
      <c r="C57" s="7"/>
      <c r="D57" s="7"/>
      <c r="E57" s="7"/>
      <c r="F57" s="7"/>
      <c r="G57" s="7"/>
    </row>
    <row r="58" spans="1:7" ht="12.75">
      <c r="A58" s="23">
        <v>56</v>
      </c>
      <c r="B58" s="7"/>
      <c r="C58" s="7"/>
      <c r="D58" s="7"/>
      <c r="E58" s="7"/>
      <c r="F58" s="7"/>
      <c r="G58" s="7"/>
    </row>
    <row r="59" spans="1:7" ht="12.75">
      <c r="A59" s="23">
        <v>57</v>
      </c>
      <c r="B59" s="7"/>
      <c r="C59" s="7"/>
      <c r="D59" s="7"/>
      <c r="E59" s="7"/>
      <c r="F59" s="7"/>
      <c r="G59" s="7"/>
    </row>
    <row r="60" spans="1:7" ht="12.75">
      <c r="A60" s="23">
        <v>58</v>
      </c>
      <c r="B60" s="7"/>
      <c r="C60" s="7"/>
      <c r="D60" s="7"/>
      <c r="E60" s="7"/>
      <c r="F60" s="7"/>
      <c r="G60" s="7"/>
    </row>
    <row r="61" spans="1:7" ht="12.75">
      <c r="A61" s="23">
        <v>59</v>
      </c>
      <c r="B61" s="7"/>
      <c r="C61" s="7"/>
      <c r="D61" s="7"/>
      <c r="E61" s="7"/>
      <c r="F61" s="7"/>
      <c r="G61" s="7"/>
    </row>
    <row r="62" spans="1:7" ht="12.75">
      <c r="A62" s="23">
        <v>60</v>
      </c>
      <c r="B62" s="7"/>
      <c r="C62" s="7"/>
      <c r="D62" s="7"/>
      <c r="E62" s="7"/>
      <c r="F62" s="7"/>
      <c r="G62" s="7"/>
    </row>
    <row r="63" spans="1:7" ht="12.75">
      <c r="A63" s="23">
        <v>61</v>
      </c>
      <c r="B63" s="7"/>
      <c r="C63" s="7"/>
      <c r="D63" s="7"/>
      <c r="E63" s="7"/>
      <c r="F63" s="7"/>
      <c r="G63" s="7"/>
    </row>
    <row r="64" spans="1:7" ht="12.75">
      <c r="A64" s="23">
        <v>62</v>
      </c>
      <c r="B64" s="7"/>
      <c r="C64" s="7"/>
      <c r="D64" s="7"/>
      <c r="E64" s="7"/>
      <c r="F64" s="7"/>
      <c r="G64" s="7"/>
    </row>
    <row r="65" spans="1:7" ht="12.75">
      <c r="A65" s="23">
        <v>63</v>
      </c>
      <c r="B65" s="7"/>
      <c r="C65" s="7"/>
      <c r="D65" s="7"/>
      <c r="E65" s="7"/>
      <c r="F65" s="7"/>
      <c r="G65" s="7"/>
    </row>
    <row r="66" spans="1:7" ht="12.75">
      <c r="A66" s="23">
        <v>64</v>
      </c>
      <c r="B66" s="7"/>
      <c r="C66" s="7"/>
      <c r="D66" s="7"/>
      <c r="E66" s="7"/>
      <c r="F66" s="7"/>
      <c r="G66" s="7"/>
    </row>
    <row r="67" spans="1:7" ht="12.75">
      <c r="A67" s="23">
        <v>65</v>
      </c>
      <c r="B67" s="7"/>
      <c r="C67" s="7"/>
      <c r="D67" s="7"/>
      <c r="E67" s="7"/>
      <c r="F67" s="7"/>
      <c r="G67" s="7"/>
    </row>
    <row r="68" spans="1:7" ht="12.75">
      <c r="A68" s="23">
        <v>66</v>
      </c>
      <c r="B68" s="7"/>
      <c r="C68" s="7"/>
      <c r="D68" s="7"/>
      <c r="E68" s="7"/>
      <c r="F68" s="7"/>
      <c r="G68" s="7"/>
    </row>
    <row r="69" spans="1:7" ht="12.75">
      <c r="A69" s="23">
        <v>67</v>
      </c>
      <c r="B69" s="7"/>
      <c r="C69" s="7"/>
      <c r="D69" s="7"/>
      <c r="E69" s="7"/>
      <c r="F69" s="7"/>
      <c r="G69" s="7"/>
    </row>
    <row r="70" spans="1:7" ht="12.75">
      <c r="A70" s="23">
        <v>68</v>
      </c>
      <c r="B70" s="7"/>
      <c r="C70" s="7"/>
      <c r="D70" s="7"/>
      <c r="E70" s="7"/>
      <c r="F70" s="7"/>
      <c r="G70" s="7"/>
    </row>
    <row r="71" spans="1:7" ht="12.75">
      <c r="A71" s="23">
        <v>69</v>
      </c>
      <c r="B71" s="7"/>
      <c r="C71" s="7"/>
      <c r="D71" s="7"/>
      <c r="E71" s="7"/>
      <c r="F71" s="7"/>
      <c r="G71" s="7"/>
    </row>
    <row r="72" spans="1:7" ht="12.75">
      <c r="A72" s="23">
        <v>70</v>
      </c>
      <c r="B72" s="7"/>
      <c r="C72" s="7"/>
      <c r="D72" s="7"/>
      <c r="E72" s="7"/>
      <c r="F72" s="7"/>
      <c r="G72" s="7"/>
    </row>
    <row r="73" spans="1:7" ht="12.75">
      <c r="A73" s="23">
        <v>71</v>
      </c>
      <c r="B73" s="7"/>
      <c r="C73" s="7"/>
      <c r="D73" s="7"/>
      <c r="E73" s="7"/>
      <c r="F73" s="7"/>
      <c r="G73" s="7"/>
    </row>
    <row r="74" spans="1:7" ht="12.75">
      <c r="A74" s="23">
        <v>72</v>
      </c>
      <c r="B74" s="7"/>
      <c r="C74" s="7"/>
      <c r="D74" s="7"/>
      <c r="E74" s="7"/>
      <c r="F74" s="7"/>
      <c r="G74" s="7"/>
    </row>
    <row r="75" spans="1:7" ht="12.75">
      <c r="A75" s="23">
        <v>73</v>
      </c>
      <c r="B75" s="7"/>
      <c r="C75" s="7"/>
      <c r="D75" s="7"/>
      <c r="E75" s="7"/>
      <c r="F75" s="7"/>
      <c r="G75" s="7"/>
    </row>
    <row r="76" spans="1:7" ht="12.75">
      <c r="A76" s="23">
        <v>74</v>
      </c>
      <c r="B76" s="7"/>
      <c r="C76" s="7"/>
      <c r="D76" s="7"/>
      <c r="E76" s="7"/>
      <c r="F76" s="7"/>
      <c r="G76" s="7"/>
    </row>
    <row r="77" spans="1:7" ht="12.75">
      <c r="A77" s="23">
        <v>75</v>
      </c>
      <c r="B77" s="7"/>
      <c r="C77" s="7"/>
      <c r="D77" s="7"/>
      <c r="E77" s="7"/>
      <c r="F77" s="7"/>
      <c r="G77" s="7"/>
    </row>
    <row r="78" spans="1:7" ht="12.75">
      <c r="A78" s="23">
        <v>76</v>
      </c>
      <c r="B78" s="7"/>
      <c r="C78" s="7"/>
      <c r="D78" s="7"/>
      <c r="E78" s="7"/>
      <c r="F78" s="7"/>
      <c r="G78" s="7"/>
    </row>
    <row r="79" spans="1:7" ht="12.75">
      <c r="A79" s="23">
        <v>77</v>
      </c>
      <c r="B79" s="7"/>
      <c r="C79" s="7"/>
      <c r="D79" s="7"/>
      <c r="E79" s="7"/>
      <c r="F79" s="7"/>
      <c r="G79" s="7"/>
    </row>
    <row r="80" spans="1:7" ht="12.75">
      <c r="A80" s="23">
        <v>78</v>
      </c>
      <c r="B80" s="7"/>
      <c r="C80" s="7"/>
      <c r="D80" s="7"/>
      <c r="E80" s="7"/>
      <c r="F80" s="7"/>
      <c r="G80" s="7"/>
    </row>
    <row r="81" spans="1:7" ht="12.75">
      <c r="A81" s="23">
        <v>79</v>
      </c>
      <c r="B81" s="7"/>
      <c r="C81" s="7"/>
      <c r="D81" s="7"/>
      <c r="E81" s="7"/>
      <c r="F81" s="7"/>
      <c r="G81" s="7"/>
    </row>
    <row r="82" spans="1:7" ht="12.75">
      <c r="A82" s="23">
        <v>80</v>
      </c>
      <c r="B82" s="7"/>
      <c r="C82" s="7"/>
      <c r="D82" s="7"/>
      <c r="E82" s="7"/>
      <c r="F82" s="7"/>
      <c r="G82" s="7"/>
    </row>
    <row r="83" spans="1:7" ht="12.75">
      <c r="A83" s="23">
        <v>81</v>
      </c>
      <c r="B83" s="7"/>
      <c r="C83" s="7"/>
      <c r="D83" s="7"/>
      <c r="E83" s="7"/>
      <c r="F83" s="7"/>
      <c r="G83" s="7"/>
    </row>
    <row r="84" spans="1:7" ht="12.75">
      <c r="A84" s="23">
        <v>82</v>
      </c>
      <c r="B84" s="7"/>
      <c r="C84" s="7"/>
      <c r="D84" s="7"/>
      <c r="E84" s="7"/>
      <c r="F84" s="7"/>
      <c r="G84" s="7"/>
    </row>
    <row r="85" spans="1:7" ht="12.75">
      <c r="A85" s="23">
        <v>83</v>
      </c>
      <c r="B85" s="7"/>
      <c r="C85" s="7"/>
      <c r="D85" s="7"/>
      <c r="E85" s="7"/>
      <c r="F85" s="7"/>
      <c r="G85" s="7"/>
    </row>
    <row r="86" spans="1:7" ht="12.75">
      <c r="A86" s="23">
        <v>84</v>
      </c>
      <c r="B86" s="7"/>
      <c r="C86" s="7"/>
      <c r="D86" s="7"/>
      <c r="E86" s="7"/>
      <c r="F86" s="7"/>
      <c r="G86" s="7"/>
    </row>
    <row r="87" spans="1:7" ht="12.75">
      <c r="A87" s="23">
        <v>85</v>
      </c>
      <c r="B87" s="7"/>
      <c r="C87" s="7"/>
      <c r="D87" s="7"/>
      <c r="E87" s="7"/>
      <c r="F87" s="7"/>
      <c r="G87" s="7"/>
    </row>
    <row r="88" spans="1:7" ht="12.75">
      <c r="A88" s="23">
        <v>86</v>
      </c>
      <c r="B88" s="7"/>
      <c r="C88" s="7"/>
      <c r="D88" s="7"/>
      <c r="E88" s="7"/>
      <c r="F88" s="7"/>
      <c r="G88" s="7"/>
    </row>
    <row r="89" spans="1:7" ht="12.75">
      <c r="A89" s="23">
        <v>87</v>
      </c>
      <c r="B89" s="7"/>
      <c r="C89" s="7"/>
      <c r="D89" s="7"/>
      <c r="E89" s="7"/>
      <c r="F89" s="7"/>
      <c r="G89" s="7"/>
    </row>
    <row r="90" spans="1:7" ht="12.75">
      <c r="A90" s="23">
        <v>88</v>
      </c>
      <c r="B90" s="7"/>
      <c r="C90" s="7"/>
      <c r="D90" s="7"/>
      <c r="E90" s="7"/>
      <c r="F90" s="7"/>
      <c r="G90" s="7"/>
    </row>
    <row r="91" spans="1:7" ht="12.75">
      <c r="A91" s="23">
        <v>89</v>
      </c>
      <c r="B91" s="7"/>
      <c r="C91" s="7"/>
      <c r="D91" s="7"/>
      <c r="E91" s="7"/>
      <c r="F91" s="7"/>
      <c r="G91" s="7"/>
    </row>
    <row r="92" spans="1:7" ht="12.75">
      <c r="A92" s="23">
        <v>90</v>
      </c>
      <c r="B92" s="7"/>
      <c r="C92" s="7"/>
      <c r="D92" s="7"/>
      <c r="E92" s="7"/>
      <c r="F92" s="7"/>
      <c r="G92" s="7"/>
    </row>
    <row r="93" spans="1:7" ht="12.75">
      <c r="A93" s="23">
        <v>91</v>
      </c>
      <c r="B93" s="7"/>
      <c r="C93" s="7"/>
      <c r="D93" s="7"/>
      <c r="E93" s="7"/>
      <c r="F93" s="7"/>
      <c r="G93" s="7"/>
    </row>
    <row r="94" spans="1:7" ht="12.75">
      <c r="A94" s="23">
        <v>92</v>
      </c>
      <c r="B94" s="7"/>
      <c r="C94" s="7"/>
      <c r="D94" s="7"/>
      <c r="E94" s="7"/>
      <c r="F94" s="7"/>
      <c r="G94" s="7"/>
    </row>
    <row r="95" spans="1:7" ht="12.75">
      <c r="A95" s="23">
        <v>93</v>
      </c>
      <c r="B95" s="7"/>
      <c r="C95" s="7"/>
      <c r="D95" s="7"/>
      <c r="E95" s="7"/>
      <c r="F95" s="7"/>
      <c r="G95" s="7"/>
    </row>
    <row r="96" spans="2:7" ht="12.75">
      <c r="B96" s="17"/>
      <c r="C96" s="17"/>
      <c r="D96" s="17"/>
      <c r="E96" s="17"/>
      <c r="F96" s="17"/>
      <c r="G96" s="1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2014-10-15T08:06:43Z</dcterms:created>
  <dcterms:modified xsi:type="dcterms:W3CDTF">2014-10-16T19:00:32Z</dcterms:modified>
  <cp:category/>
  <cp:version/>
  <cp:contentType/>
  <cp:contentStatus/>
  <cp:revision>1</cp:revision>
</cp:coreProperties>
</file>